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cuments\Svaz\2020\Soutěže\"/>
    </mc:Choice>
  </mc:AlternateContent>
  <xr:revisionPtr revIDLastSave="0" documentId="13_ncr:1_{AC6ED649-7468-422C-9270-40C02A08B533}" xr6:coauthVersionLast="45" xr6:coauthVersionMax="45" xr10:uidLastSave="{00000000-0000-0000-0000-000000000000}"/>
  <bookViews>
    <workbookView xWindow="-108" yWindow="-108" windowWidth="23256" windowHeight="12576" firstSheet="2" activeTab="2" xr2:uid="{9A803BA7-940B-45FA-843A-1A9A5AB5DDE1}"/>
  </bookViews>
  <sheets>
    <sheet name="1.kolo Slavia 13.9." sheetId="2" r:id="rId1"/>
    <sheet name="1. kolo Kadaň 13.9." sheetId="12" r:id="rId2"/>
    <sheet name="2. kolo Kbely 20.9." sheetId="13" r:id="rId3"/>
    <sheet name="2. kolo Rakovník 20.9." sheetId="4" r:id="rId4"/>
    <sheet name="3. kolo Hradec Králové 4.10." sheetId="14" r:id="rId5"/>
    <sheet name="3. kolo Litice 4.10. " sheetId="7" r:id="rId6"/>
    <sheet name="4. kolo Hostivař 11.10." sheetId="8" r:id="rId7"/>
    <sheet name="4. kolo Mnichovice 11.10." sheetId="9" r:id="rId8"/>
    <sheet name="5. kolo 1-10 Praga 18.10." sheetId="10" r:id="rId9"/>
    <sheet name="5. kolo 11-19 Slavia 18.10." sheetId="11" r:id="rId10"/>
  </sheets>
  <definedNames>
    <definedName name="_xlnm.Print_Area" localSheetId="0">'1.kolo Slavia 13.9.'!$A$1:$AK$41</definedName>
    <definedName name="_xlnm.Print_Area" localSheetId="3">'2. kolo Rakovník 20.9.'!$A$1:$AK$41</definedName>
    <definedName name="_xlnm.Print_Area" localSheetId="5">'3. kolo Litice 4.10. '!$A$1:$AK$41</definedName>
    <definedName name="_xlnm.Print_Area" localSheetId="8">'5. kolo 1-10 Praga 18.10.'!$A$1:$AK$41</definedName>
    <definedName name="_xlnm.Print_Area" localSheetId="9">'5. kolo 11-19 Slavia 18.10.'!$A$1:$AK$41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4" l="1"/>
  <c r="E28" i="14"/>
  <c r="G27" i="14"/>
  <c r="E27" i="14"/>
  <c r="G26" i="14"/>
  <c r="E26" i="14"/>
  <c r="G25" i="14"/>
  <c r="E25" i="14"/>
  <c r="G24" i="14"/>
  <c r="E24" i="14"/>
  <c r="G23" i="14"/>
  <c r="E23" i="14"/>
  <c r="G22" i="14"/>
  <c r="E22" i="14"/>
  <c r="G21" i="14"/>
  <c r="E21" i="14"/>
  <c r="G20" i="14"/>
  <c r="E20" i="14"/>
  <c r="G19" i="14"/>
  <c r="E19" i="14"/>
  <c r="G18" i="14"/>
  <c r="E18" i="14"/>
  <c r="G17" i="14"/>
  <c r="E17" i="14"/>
  <c r="G16" i="14"/>
  <c r="E16" i="14"/>
  <c r="C16" i="14"/>
  <c r="G15" i="14"/>
  <c r="E15" i="14"/>
  <c r="X14" i="14"/>
  <c r="V14" i="14"/>
  <c r="U14" i="14"/>
  <c r="AG14" i="14" s="1"/>
  <c r="S14" i="14"/>
  <c r="AE14" i="14" s="1"/>
  <c r="R14" i="14"/>
  <c r="P14" i="14"/>
  <c r="O14" i="14"/>
  <c r="G14" i="14"/>
  <c r="E14" i="14"/>
  <c r="C14" i="14"/>
  <c r="AA13" i="14"/>
  <c r="Y13" i="14"/>
  <c r="U13" i="14"/>
  <c r="AG13" i="14" s="1"/>
  <c r="S13" i="14"/>
  <c r="AE13" i="14" s="1"/>
  <c r="R13" i="14"/>
  <c r="P13" i="14"/>
  <c r="O13" i="14"/>
  <c r="G13" i="14"/>
  <c r="E13" i="14"/>
  <c r="C13" i="14"/>
  <c r="C15" i="14" s="1"/>
  <c r="AG12" i="14"/>
  <c r="AA12" i="14"/>
  <c r="Y12" i="14"/>
  <c r="X12" i="14"/>
  <c r="V12" i="14"/>
  <c r="AE12" i="14" s="1"/>
  <c r="R12" i="14"/>
  <c r="P12" i="14"/>
  <c r="O12" i="14"/>
  <c r="AA11" i="14"/>
  <c r="Y11" i="14"/>
  <c r="X11" i="14"/>
  <c r="AG11" i="14" s="1"/>
  <c r="V11" i="14"/>
  <c r="U11" i="14"/>
  <c r="S11" i="14"/>
  <c r="AE11" i="14" s="1"/>
  <c r="O11" i="14"/>
  <c r="Y10" i="14"/>
  <c r="V10" i="14"/>
  <c r="S10" i="14"/>
  <c r="P10" i="14"/>
  <c r="AA8" i="14"/>
  <c r="Y8" i="14"/>
  <c r="X8" i="14"/>
  <c r="V8" i="14"/>
  <c r="U8" i="14"/>
  <c r="S8" i="14"/>
  <c r="R8" i="14"/>
  <c r="AG8" i="14" s="1"/>
  <c r="P8" i="14"/>
  <c r="AE8" i="14" s="1"/>
  <c r="O8" i="14"/>
  <c r="AD7" i="14"/>
  <c r="AB7" i="14"/>
  <c r="X7" i="14"/>
  <c r="V7" i="14"/>
  <c r="U7" i="14"/>
  <c r="S7" i="14"/>
  <c r="R7" i="14"/>
  <c r="AG7" i="14" s="1"/>
  <c r="P7" i="14"/>
  <c r="AE7" i="14" s="1"/>
  <c r="O7" i="14"/>
  <c r="AD6" i="14"/>
  <c r="AB6" i="14"/>
  <c r="AA6" i="14"/>
  <c r="Y6" i="14"/>
  <c r="U6" i="14"/>
  <c r="S6" i="14"/>
  <c r="R6" i="14"/>
  <c r="AG6" i="14" s="1"/>
  <c r="P6" i="14"/>
  <c r="AE6" i="14" s="1"/>
  <c r="O6" i="14"/>
  <c r="AD5" i="14"/>
  <c r="AB5" i="14"/>
  <c r="AA5" i="14"/>
  <c r="Y5" i="14"/>
  <c r="X5" i="14"/>
  <c r="V5" i="14"/>
  <c r="R5" i="14"/>
  <c r="AG5" i="14" s="1"/>
  <c r="P5" i="14"/>
  <c r="AE5" i="14" s="1"/>
  <c r="O5" i="14"/>
  <c r="AD4" i="14"/>
  <c r="AB4" i="14"/>
  <c r="AA4" i="14"/>
  <c r="Y4" i="14"/>
  <c r="X4" i="14"/>
  <c r="V4" i="14"/>
  <c r="U4" i="14"/>
  <c r="AG4" i="14" s="1"/>
  <c r="S4" i="14"/>
  <c r="AE4" i="14" s="1"/>
  <c r="O4" i="14"/>
  <c r="AB3" i="14"/>
  <c r="Y3" i="14"/>
  <c r="V3" i="14"/>
  <c r="S3" i="14"/>
  <c r="P3" i="14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6" i="13"/>
  <c r="E16" i="13"/>
  <c r="G15" i="13"/>
  <c r="E15" i="13"/>
  <c r="X14" i="13"/>
  <c r="V14" i="13"/>
  <c r="U14" i="13"/>
  <c r="S14" i="13"/>
  <c r="AE14" i="13" s="1"/>
  <c r="R14" i="13"/>
  <c r="AG14" i="13" s="1"/>
  <c r="P14" i="13"/>
  <c r="O14" i="13"/>
  <c r="G14" i="13"/>
  <c r="E14" i="13"/>
  <c r="C14" i="13"/>
  <c r="AA13" i="13"/>
  <c r="Y13" i="13"/>
  <c r="U13" i="13"/>
  <c r="S13" i="13"/>
  <c r="AE13" i="13" s="1"/>
  <c r="R13" i="13"/>
  <c r="AG13" i="13" s="1"/>
  <c r="P13" i="13"/>
  <c r="O13" i="13"/>
  <c r="G13" i="13"/>
  <c r="E13" i="13"/>
  <c r="C13" i="13"/>
  <c r="C15" i="13" s="1"/>
  <c r="AA12" i="13"/>
  <c r="Y12" i="13"/>
  <c r="X12" i="13"/>
  <c r="V12" i="13"/>
  <c r="AE12" i="13" s="1"/>
  <c r="R12" i="13"/>
  <c r="AG12" i="13" s="1"/>
  <c r="P12" i="13"/>
  <c r="O12" i="13"/>
  <c r="AA11" i="13"/>
  <c r="Y11" i="13"/>
  <c r="X11" i="13"/>
  <c r="AG11" i="13" s="1"/>
  <c r="V11" i="13"/>
  <c r="AE11" i="13" s="1"/>
  <c r="U11" i="13"/>
  <c r="S11" i="13"/>
  <c r="O11" i="13"/>
  <c r="Y10" i="13"/>
  <c r="V10" i="13"/>
  <c r="S10" i="13"/>
  <c r="P10" i="13"/>
  <c r="AA8" i="13"/>
  <c r="Y8" i="13"/>
  <c r="X8" i="13"/>
  <c r="V8" i="13"/>
  <c r="U8" i="13"/>
  <c r="S8" i="13"/>
  <c r="R8" i="13"/>
  <c r="AG8" i="13" s="1"/>
  <c r="P8" i="13"/>
  <c r="AE8" i="13" s="1"/>
  <c r="O8" i="13"/>
  <c r="AD7" i="13"/>
  <c r="AB7" i="13"/>
  <c r="X7" i="13"/>
  <c r="V7" i="13"/>
  <c r="U7" i="13"/>
  <c r="S7" i="13"/>
  <c r="R7" i="13"/>
  <c r="AG7" i="13" s="1"/>
  <c r="P7" i="13"/>
  <c r="AE7" i="13" s="1"/>
  <c r="O7" i="13"/>
  <c r="AD6" i="13"/>
  <c r="AB6" i="13"/>
  <c r="AA6" i="13"/>
  <c r="Y6" i="13"/>
  <c r="U6" i="13"/>
  <c r="S6" i="13"/>
  <c r="R6" i="13"/>
  <c r="AG6" i="13" s="1"/>
  <c r="P6" i="13"/>
  <c r="AE6" i="13" s="1"/>
  <c r="O6" i="13"/>
  <c r="AD5" i="13"/>
  <c r="AB5" i="13"/>
  <c r="AA5" i="13"/>
  <c r="Y5" i="13"/>
  <c r="X5" i="13"/>
  <c r="V5" i="13"/>
  <c r="R5" i="13"/>
  <c r="AG5" i="13" s="1"/>
  <c r="P5" i="13"/>
  <c r="AE5" i="13" s="1"/>
  <c r="O5" i="13"/>
  <c r="AD4" i="13"/>
  <c r="AB4" i="13"/>
  <c r="AA4" i="13"/>
  <c r="Y4" i="13"/>
  <c r="X4" i="13"/>
  <c r="V4" i="13"/>
  <c r="U4" i="13"/>
  <c r="AG4" i="13" s="1"/>
  <c r="S4" i="13"/>
  <c r="AE4" i="13" s="1"/>
  <c r="O4" i="13"/>
  <c r="AB3" i="13"/>
  <c r="Y3" i="13"/>
  <c r="V3" i="13"/>
  <c r="S3" i="13"/>
  <c r="P3" i="13"/>
  <c r="C18" i="14" l="1"/>
  <c r="C17" i="14"/>
  <c r="C18" i="13"/>
  <c r="C17" i="13"/>
  <c r="C16" i="13"/>
  <c r="G28" i="12"/>
  <c r="E28" i="12"/>
  <c r="G27" i="12"/>
  <c r="E27" i="12"/>
  <c r="G26" i="12"/>
  <c r="E26" i="12"/>
  <c r="G25" i="12"/>
  <c r="E25" i="12"/>
  <c r="G24" i="12"/>
  <c r="E24" i="12"/>
  <c r="G23" i="12"/>
  <c r="E23" i="12"/>
  <c r="G22" i="12"/>
  <c r="E22" i="12"/>
  <c r="G21" i="12"/>
  <c r="E21" i="12"/>
  <c r="G20" i="12"/>
  <c r="E20" i="12"/>
  <c r="G19" i="12"/>
  <c r="E19" i="12"/>
  <c r="G18" i="12"/>
  <c r="E18" i="12"/>
  <c r="G17" i="12"/>
  <c r="E17" i="12"/>
  <c r="G16" i="12"/>
  <c r="E16" i="12"/>
  <c r="C16" i="12"/>
  <c r="G15" i="12"/>
  <c r="E15" i="12"/>
  <c r="X14" i="12"/>
  <c r="V14" i="12"/>
  <c r="U14" i="12"/>
  <c r="S14" i="12"/>
  <c r="AE14" i="12" s="1"/>
  <c r="R14" i="12"/>
  <c r="AG14" i="12" s="1"/>
  <c r="P14" i="12"/>
  <c r="O14" i="12"/>
  <c r="G14" i="12"/>
  <c r="E14" i="12"/>
  <c r="C14" i="12"/>
  <c r="AA13" i="12"/>
  <c r="Y13" i="12"/>
  <c r="U13" i="12"/>
  <c r="S13" i="12"/>
  <c r="AE13" i="12" s="1"/>
  <c r="R13" i="12"/>
  <c r="AG13" i="12" s="1"/>
  <c r="P13" i="12"/>
  <c r="O13" i="12"/>
  <c r="G13" i="12"/>
  <c r="E13" i="12"/>
  <c r="C13" i="12"/>
  <c r="C15" i="12" s="1"/>
  <c r="AA12" i="12"/>
  <c r="Y12" i="12"/>
  <c r="X12" i="12"/>
  <c r="V12" i="12"/>
  <c r="AE12" i="12" s="1"/>
  <c r="R12" i="12"/>
  <c r="AG12" i="12" s="1"/>
  <c r="P12" i="12"/>
  <c r="O12" i="12"/>
  <c r="AA11" i="12"/>
  <c r="Y11" i="12"/>
  <c r="X11" i="12"/>
  <c r="AG11" i="12" s="1"/>
  <c r="V11" i="12"/>
  <c r="AE11" i="12" s="1"/>
  <c r="U11" i="12"/>
  <c r="S11" i="12"/>
  <c r="O11" i="12"/>
  <c r="Y10" i="12"/>
  <c r="V10" i="12"/>
  <c r="S10" i="12"/>
  <c r="P10" i="12"/>
  <c r="AA8" i="12"/>
  <c r="Y8" i="12"/>
  <c r="X8" i="12"/>
  <c r="V8" i="12"/>
  <c r="U8" i="12"/>
  <c r="S8" i="12"/>
  <c r="R8" i="12"/>
  <c r="AG8" i="12" s="1"/>
  <c r="P8" i="12"/>
  <c r="AE8" i="12" s="1"/>
  <c r="O8" i="12"/>
  <c r="AD7" i="12"/>
  <c r="AB7" i="12"/>
  <c r="X7" i="12"/>
  <c r="V7" i="12"/>
  <c r="U7" i="12"/>
  <c r="S7" i="12"/>
  <c r="R7" i="12"/>
  <c r="AG7" i="12" s="1"/>
  <c r="P7" i="12"/>
  <c r="AE7" i="12" s="1"/>
  <c r="O7" i="12"/>
  <c r="AD6" i="12"/>
  <c r="AB6" i="12"/>
  <c r="AA6" i="12"/>
  <c r="Y6" i="12"/>
  <c r="U6" i="12"/>
  <c r="S6" i="12"/>
  <c r="R6" i="12"/>
  <c r="AG6" i="12" s="1"/>
  <c r="P6" i="12"/>
  <c r="AE6" i="12" s="1"/>
  <c r="O6" i="12"/>
  <c r="AD5" i="12"/>
  <c r="AB5" i="12"/>
  <c r="AA5" i="12"/>
  <c r="Y5" i="12"/>
  <c r="X5" i="12"/>
  <c r="V5" i="12"/>
  <c r="R5" i="12"/>
  <c r="AG5" i="12" s="1"/>
  <c r="P5" i="12"/>
  <c r="AE5" i="12" s="1"/>
  <c r="O5" i="12"/>
  <c r="AD4" i="12"/>
  <c r="AB4" i="12"/>
  <c r="AA4" i="12"/>
  <c r="Y4" i="12"/>
  <c r="X4" i="12"/>
  <c r="V4" i="12"/>
  <c r="U4" i="12"/>
  <c r="AG4" i="12" s="1"/>
  <c r="S4" i="12"/>
  <c r="AE4" i="12" s="1"/>
  <c r="O4" i="12"/>
  <c r="AB3" i="12"/>
  <c r="Y3" i="12"/>
  <c r="V3" i="12"/>
  <c r="S3" i="12"/>
  <c r="P3" i="12"/>
  <c r="C20" i="14" l="1"/>
  <c r="C19" i="14"/>
  <c r="C19" i="13"/>
  <c r="C20" i="13"/>
  <c r="C17" i="12"/>
  <c r="C18" i="12"/>
  <c r="G33" i="11"/>
  <c r="E33" i="11"/>
  <c r="G32" i="11"/>
  <c r="E32" i="11"/>
  <c r="G31" i="11"/>
  <c r="E31" i="11"/>
  <c r="G30" i="11"/>
  <c r="E30" i="11"/>
  <c r="G29" i="11"/>
  <c r="E29" i="11"/>
  <c r="G28" i="11"/>
  <c r="E28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AC16" i="11"/>
  <c r="AA16" i="11"/>
  <c r="Z16" i="11"/>
  <c r="X16" i="11"/>
  <c r="W16" i="11"/>
  <c r="S16" i="11"/>
  <c r="R16" i="11"/>
  <c r="AI16" i="11" s="1"/>
  <c r="P16" i="11"/>
  <c r="AG16" i="11" s="1"/>
  <c r="O16" i="11"/>
  <c r="G16" i="11"/>
  <c r="E16" i="11"/>
  <c r="AF15" i="11"/>
  <c r="AD15" i="11"/>
  <c r="Z15" i="11"/>
  <c r="X15" i="11"/>
  <c r="W15" i="11"/>
  <c r="S15" i="11"/>
  <c r="R15" i="11"/>
  <c r="AI15" i="11" s="1"/>
  <c r="P15" i="11"/>
  <c r="AG15" i="11" s="1"/>
  <c r="O15" i="11"/>
  <c r="G15" i="11"/>
  <c r="E15" i="11"/>
  <c r="C15" i="11"/>
  <c r="AF14" i="11"/>
  <c r="AD14" i="11"/>
  <c r="AC14" i="11"/>
  <c r="AA14" i="11"/>
  <c r="W14" i="11"/>
  <c r="S14" i="11"/>
  <c r="R14" i="11"/>
  <c r="AI14" i="11" s="1"/>
  <c r="P14" i="11"/>
  <c r="AG14" i="11" s="1"/>
  <c r="O14" i="11"/>
  <c r="G14" i="11"/>
  <c r="E14" i="11"/>
  <c r="C14" i="11"/>
  <c r="AF13" i="11"/>
  <c r="AD13" i="11"/>
  <c r="AC13" i="11"/>
  <c r="AA13" i="11"/>
  <c r="Z13" i="11"/>
  <c r="X13" i="11"/>
  <c r="R13" i="11"/>
  <c r="AI13" i="11" s="1"/>
  <c r="P13" i="11"/>
  <c r="AG13" i="11" s="1"/>
  <c r="O13" i="11"/>
  <c r="G13" i="11"/>
  <c r="E13" i="11"/>
  <c r="C13" i="11"/>
  <c r="C18" i="11" s="1"/>
  <c r="C21" i="11" s="1"/>
  <c r="AF12" i="11"/>
  <c r="AD12" i="11"/>
  <c r="AC12" i="11"/>
  <c r="AA12" i="11"/>
  <c r="Z12" i="11"/>
  <c r="X12" i="11"/>
  <c r="W12" i="11"/>
  <c r="AI12" i="11" s="1"/>
  <c r="S12" i="11"/>
  <c r="AG12" i="11" s="1"/>
  <c r="O12" i="11"/>
  <c r="AD11" i="11"/>
  <c r="AA11" i="11"/>
  <c r="X11" i="11"/>
  <c r="S11" i="11"/>
  <c r="P11" i="11"/>
  <c r="AC8" i="11"/>
  <c r="AA8" i="11"/>
  <c r="Z8" i="11"/>
  <c r="X8" i="11"/>
  <c r="W8" i="11"/>
  <c r="S8" i="11"/>
  <c r="R8" i="11"/>
  <c r="AI8" i="11" s="1"/>
  <c r="P8" i="11"/>
  <c r="AG8" i="11" s="1"/>
  <c r="O8" i="11"/>
  <c r="AF7" i="11"/>
  <c r="AD7" i="11"/>
  <c r="Z7" i="11"/>
  <c r="X7" i="11"/>
  <c r="W7" i="11"/>
  <c r="S7" i="11"/>
  <c r="R7" i="11"/>
  <c r="AI7" i="11" s="1"/>
  <c r="P7" i="11"/>
  <c r="AG7" i="11" s="1"/>
  <c r="O7" i="11"/>
  <c r="AF6" i="11"/>
  <c r="AD6" i="11"/>
  <c r="AC6" i="11"/>
  <c r="AA6" i="11"/>
  <c r="W6" i="11"/>
  <c r="S6" i="11"/>
  <c r="R6" i="11"/>
  <c r="AI6" i="11" s="1"/>
  <c r="P6" i="11"/>
  <c r="AG6" i="11" s="1"/>
  <c r="O6" i="11"/>
  <c r="AF5" i="11"/>
  <c r="AD5" i="11"/>
  <c r="AC5" i="11"/>
  <c r="AA5" i="11"/>
  <c r="Z5" i="11"/>
  <c r="X5" i="11"/>
  <c r="R5" i="11"/>
  <c r="AI5" i="11" s="1"/>
  <c r="P5" i="11"/>
  <c r="AG5" i="11" s="1"/>
  <c r="O5" i="11"/>
  <c r="AF4" i="11"/>
  <c r="AD4" i="11"/>
  <c r="AC4" i="11"/>
  <c r="AA4" i="11"/>
  <c r="Z4" i="11"/>
  <c r="X4" i="11"/>
  <c r="W4" i="11"/>
  <c r="AI4" i="11" s="1"/>
  <c r="S4" i="11"/>
  <c r="AG4" i="11" s="1"/>
  <c r="O4" i="11"/>
  <c r="AD3" i="11"/>
  <c r="AA3" i="11"/>
  <c r="X3" i="11"/>
  <c r="S3" i="11"/>
  <c r="P3" i="11"/>
  <c r="G33" i="10"/>
  <c r="E33" i="10"/>
  <c r="G32" i="10"/>
  <c r="E32" i="10"/>
  <c r="G31" i="10"/>
  <c r="E31" i="10"/>
  <c r="G30" i="10"/>
  <c r="E30" i="10"/>
  <c r="G29" i="10"/>
  <c r="E29" i="10"/>
  <c r="G28" i="10"/>
  <c r="E28" i="10"/>
  <c r="G26" i="10"/>
  <c r="E26" i="10"/>
  <c r="G25" i="10"/>
  <c r="E25" i="10"/>
  <c r="G24" i="10"/>
  <c r="E24" i="10"/>
  <c r="G23" i="10"/>
  <c r="E23" i="10"/>
  <c r="G22" i="10"/>
  <c r="E22" i="10"/>
  <c r="G21" i="10"/>
  <c r="E21" i="10"/>
  <c r="G20" i="10"/>
  <c r="E20" i="10"/>
  <c r="G19" i="10"/>
  <c r="E19" i="10"/>
  <c r="G18" i="10"/>
  <c r="E18" i="10"/>
  <c r="G17" i="10"/>
  <c r="E17" i="10"/>
  <c r="AC16" i="10"/>
  <c r="AA16" i="10"/>
  <c r="Z16" i="10"/>
  <c r="X16" i="10"/>
  <c r="W16" i="10"/>
  <c r="S16" i="10"/>
  <c r="R16" i="10"/>
  <c r="AI16" i="10" s="1"/>
  <c r="P16" i="10"/>
  <c r="AG16" i="10" s="1"/>
  <c r="O16" i="10"/>
  <c r="G16" i="10"/>
  <c r="E16" i="10"/>
  <c r="AF15" i="10"/>
  <c r="AD15" i="10"/>
  <c r="Z15" i="10"/>
  <c r="X15" i="10"/>
  <c r="W15" i="10"/>
  <c r="S15" i="10"/>
  <c r="R15" i="10"/>
  <c r="AI15" i="10" s="1"/>
  <c r="P15" i="10"/>
  <c r="AG15" i="10" s="1"/>
  <c r="O15" i="10"/>
  <c r="G15" i="10"/>
  <c r="E15" i="10"/>
  <c r="C15" i="10"/>
  <c r="AF14" i="10"/>
  <c r="AD14" i="10"/>
  <c r="AC14" i="10"/>
  <c r="AA14" i="10"/>
  <c r="W14" i="10"/>
  <c r="S14" i="10"/>
  <c r="R14" i="10"/>
  <c r="AI14" i="10" s="1"/>
  <c r="P14" i="10"/>
  <c r="AG14" i="10" s="1"/>
  <c r="O14" i="10"/>
  <c r="G14" i="10"/>
  <c r="E14" i="10"/>
  <c r="C14" i="10"/>
  <c r="AF13" i="10"/>
  <c r="AD13" i="10"/>
  <c r="AC13" i="10"/>
  <c r="AA13" i="10"/>
  <c r="Z13" i="10"/>
  <c r="X13" i="10"/>
  <c r="R13" i="10"/>
  <c r="AI13" i="10" s="1"/>
  <c r="P13" i="10"/>
  <c r="AG13" i="10" s="1"/>
  <c r="O13" i="10"/>
  <c r="G13" i="10"/>
  <c r="E13" i="10"/>
  <c r="C13" i="10"/>
  <c r="C18" i="10" s="1"/>
  <c r="C21" i="10" s="1"/>
  <c r="AF12" i="10"/>
  <c r="AD12" i="10"/>
  <c r="AC12" i="10"/>
  <c r="AA12" i="10"/>
  <c r="Z12" i="10"/>
  <c r="X12" i="10"/>
  <c r="W12" i="10"/>
  <c r="AI12" i="10" s="1"/>
  <c r="S12" i="10"/>
  <c r="AG12" i="10" s="1"/>
  <c r="O12" i="10"/>
  <c r="AD11" i="10"/>
  <c r="AA11" i="10"/>
  <c r="X11" i="10"/>
  <c r="S11" i="10"/>
  <c r="P11" i="10"/>
  <c r="AC8" i="10"/>
  <c r="AA8" i="10"/>
  <c r="Z8" i="10"/>
  <c r="X8" i="10"/>
  <c r="W8" i="10"/>
  <c r="S8" i="10"/>
  <c r="R8" i="10"/>
  <c r="AI8" i="10" s="1"/>
  <c r="P8" i="10"/>
  <c r="AG8" i="10" s="1"/>
  <c r="O8" i="10"/>
  <c r="AF7" i="10"/>
  <c r="AD7" i="10"/>
  <c r="Z7" i="10"/>
  <c r="X7" i="10"/>
  <c r="W7" i="10"/>
  <c r="S7" i="10"/>
  <c r="R7" i="10"/>
  <c r="AI7" i="10" s="1"/>
  <c r="P7" i="10"/>
  <c r="AG7" i="10" s="1"/>
  <c r="O7" i="10"/>
  <c r="AF6" i="10"/>
  <c r="AD6" i="10"/>
  <c r="AC6" i="10"/>
  <c r="AA6" i="10"/>
  <c r="W6" i="10"/>
  <c r="S6" i="10"/>
  <c r="R6" i="10"/>
  <c r="AI6" i="10" s="1"/>
  <c r="P6" i="10"/>
  <c r="AG6" i="10" s="1"/>
  <c r="O6" i="10"/>
  <c r="AF5" i="10"/>
  <c r="AD5" i="10"/>
  <c r="AC5" i="10"/>
  <c r="AA5" i="10"/>
  <c r="Z5" i="10"/>
  <c r="X5" i="10"/>
  <c r="R5" i="10"/>
  <c r="AI5" i="10" s="1"/>
  <c r="P5" i="10"/>
  <c r="AG5" i="10" s="1"/>
  <c r="O5" i="10"/>
  <c r="AF4" i="10"/>
  <c r="AD4" i="10"/>
  <c r="AC4" i="10"/>
  <c r="AA4" i="10"/>
  <c r="Z4" i="10"/>
  <c r="X4" i="10"/>
  <c r="W4" i="10"/>
  <c r="AI4" i="10" s="1"/>
  <c r="S4" i="10"/>
  <c r="AG4" i="10" s="1"/>
  <c r="O4" i="10"/>
  <c r="AD3" i="10"/>
  <c r="AA3" i="10"/>
  <c r="X3" i="10"/>
  <c r="S3" i="10"/>
  <c r="P3" i="10"/>
  <c r="P3" i="9"/>
  <c r="S3" i="9"/>
  <c r="V3" i="9"/>
  <c r="Y3" i="9"/>
  <c r="AB3" i="9"/>
  <c r="AE3" i="9"/>
  <c r="O4" i="9"/>
  <c r="S4" i="9"/>
  <c r="AH4" i="9" s="1"/>
  <c r="U4" i="9"/>
  <c r="V4" i="9"/>
  <c r="X4" i="9"/>
  <c r="Y4" i="9"/>
  <c r="AA4" i="9"/>
  <c r="AB4" i="9"/>
  <c r="AD4" i="9"/>
  <c r="AE4" i="9"/>
  <c r="AG4" i="9"/>
  <c r="AJ4" i="9"/>
  <c r="O5" i="9"/>
  <c r="P5" i="9"/>
  <c r="R5" i="9"/>
  <c r="V5" i="9"/>
  <c r="X5" i="9"/>
  <c r="Y5" i="9"/>
  <c r="AA5" i="9"/>
  <c r="AB5" i="9"/>
  <c r="AD5" i="9"/>
  <c r="AE5" i="9"/>
  <c r="AG5" i="9"/>
  <c r="AH5" i="9"/>
  <c r="AJ5" i="9"/>
  <c r="O6" i="9"/>
  <c r="P6" i="9"/>
  <c r="R6" i="9"/>
  <c r="AJ6" i="9" s="1"/>
  <c r="S6" i="9"/>
  <c r="U6" i="9"/>
  <c r="Y6" i="9"/>
  <c r="AA6" i="9"/>
  <c r="AB6" i="9"/>
  <c r="AD6" i="9"/>
  <c r="AE6" i="9"/>
  <c r="AG6" i="9"/>
  <c r="AH6" i="9"/>
  <c r="O7" i="9"/>
  <c r="P7" i="9"/>
  <c r="AH7" i="9" s="1"/>
  <c r="R7" i="9"/>
  <c r="AJ7" i="9" s="1"/>
  <c r="S7" i="9"/>
  <c r="U7" i="9"/>
  <c r="V7" i="9"/>
  <c r="X7" i="9"/>
  <c r="AB7" i="9"/>
  <c r="AD7" i="9"/>
  <c r="AE7" i="9"/>
  <c r="AG7" i="9"/>
  <c r="O8" i="9"/>
  <c r="P8" i="9"/>
  <c r="AH8" i="9" s="1"/>
  <c r="R8" i="9"/>
  <c r="S8" i="9"/>
  <c r="U8" i="9"/>
  <c r="V8" i="9"/>
  <c r="X8" i="9"/>
  <c r="Y8" i="9"/>
  <c r="AA8" i="9"/>
  <c r="AE8" i="9"/>
  <c r="AG8" i="9"/>
  <c r="AJ8" i="9"/>
  <c r="O9" i="9"/>
  <c r="P9" i="9"/>
  <c r="R9" i="9"/>
  <c r="S9" i="9"/>
  <c r="U9" i="9"/>
  <c r="V9" i="9"/>
  <c r="X9" i="9"/>
  <c r="Y9" i="9"/>
  <c r="AA9" i="9"/>
  <c r="AB9" i="9"/>
  <c r="AD9" i="9"/>
  <c r="AH9" i="9"/>
  <c r="AJ9" i="9"/>
  <c r="P12" i="9"/>
  <c r="S12" i="9"/>
  <c r="V12" i="9"/>
  <c r="Y12" i="9"/>
  <c r="AB12" i="9"/>
  <c r="O13" i="9"/>
  <c r="S13" i="9"/>
  <c r="U13" i="9"/>
  <c r="V13" i="9"/>
  <c r="X13" i="9"/>
  <c r="Y13" i="9"/>
  <c r="AA13" i="9"/>
  <c r="AB13" i="9"/>
  <c r="AD13" i="9"/>
  <c r="AH13" i="9"/>
  <c r="AJ13" i="9"/>
  <c r="C14" i="9"/>
  <c r="E14" i="9"/>
  <c r="G14" i="9"/>
  <c r="O14" i="9"/>
  <c r="P14" i="9"/>
  <c r="R14" i="9"/>
  <c r="V14" i="9"/>
  <c r="AH14" i="9" s="1"/>
  <c r="X14" i="9"/>
  <c r="AJ14" i="9" s="1"/>
  <c r="Y14" i="9"/>
  <c r="AA14" i="9"/>
  <c r="AB14" i="9"/>
  <c r="AD14" i="9"/>
  <c r="C15" i="9"/>
  <c r="E15" i="9"/>
  <c r="G15" i="9"/>
  <c r="O15" i="9"/>
  <c r="P15" i="9"/>
  <c r="R15" i="9"/>
  <c r="S15" i="9"/>
  <c r="U15" i="9"/>
  <c r="Y15" i="9"/>
  <c r="AA15" i="9"/>
  <c r="AB15" i="9"/>
  <c r="AD15" i="9"/>
  <c r="AH15" i="9"/>
  <c r="AJ15" i="9"/>
  <c r="C16" i="9"/>
  <c r="E16" i="9"/>
  <c r="G16" i="9"/>
  <c r="O16" i="9"/>
  <c r="P16" i="9"/>
  <c r="R16" i="9"/>
  <c r="S16" i="9"/>
  <c r="AH16" i="9" s="1"/>
  <c r="U16" i="9"/>
  <c r="AJ16" i="9" s="1"/>
  <c r="V16" i="9"/>
  <c r="X16" i="9"/>
  <c r="AB16" i="9"/>
  <c r="AD16" i="9"/>
  <c r="C17" i="9"/>
  <c r="E17" i="9"/>
  <c r="G17" i="9"/>
  <c r="O17" i="9"/>
  <c r="P17" i="9"/>
  <c r="R17" i="9"/>
  <c r="S17" i="9"/>
  <c r="U17" i="9"/>
  <c r="V17" i="9"/>
  <c r="X17" i="9"/>
  <c r="Y17" i="9"/>
  <c r="AA17" i="9"/>
  <c r="AH17" i="9"/>
  <c r="AJ17" i="9"/>
  <c r="C18" i="9"/>
  <c r="E18" i="9"/>
  <c r="G18" i="9"/>
  <c r="C19" i="9"/>
  <c r="C20" i="9"/>
  <c r="C23" i="9" s="1"/>
  <c r="E20" i="9"/>
  <c r="G20" i="9"/>
  <c r="C21" i="9"/>
  <c r="E21" i="9"/>
  <c r="G21" i="9"/>
  <c r="C22" i="9"/>
  <c r="E22" i="9"/>
  <c r="G22" i="9"/>
  <c r="E23" i="9"/>
  <c r="G23" i="9"/>
  <c r="C24" i="9"/>
  <c r="E24" i="9"/>
  <c r="G24" i="9"/>
  <c r="C25" i="9"/>
  <c r="E27" i="9"/>
  <c r="G27" i="9"/>
  <c r="E28" i="9"/>
  <c r="G28" i="9"/>
  <c r="E29" i="9"/>
  <c r="G29" i="9"/>
  <c r="E30" i="9"/>
  <c r="G30" i="9"/>
  <c r="E31" i="9"/>
  <c r="G31" i="9"/>
  <c r="E33" i="9"/>
  <c r="G33" i="9"/>
  <c r="E34" i="9"/>
  <c r="G34" i="9"/>
  <c r="E35" i="9"/>
  <c r="G35" i="9"/>
  <c r="E36" i="9"/>
  <c r="G36" i="9"/>
  <c r="E37" i="9"/>
  <c r="G37" i="9"/>
  <c r="E39" i="9"/>
  <c r="G39" i="9"/>
  <c r="E40" i="9"/>
  <c r="G40" i="9"/>
  <c r="E41" i="9"/>
  <c r="G41" i="9"/>
  <c r="E42" i="9"/>
  <c r="G42" i="9"/>
  <c r="E43" i="9"/>
  <c r="G43" i="9"/>
  <c r="G33" i="7"/>
  <c r="E33" i="7"/>
  <c r="G32" i="7"/>
  <c r="E32" i="7"/>
  <c r="G31" i="7"/>
  <c r="E31" i="7"/>
  <c r="G30" i="7"/>
  <c r="E30" i="7"/>
  <c r="G29" i="7"/>
  <c r="E29" i="7"/>
  <c r="G28" i="7"/>
  <c r="E28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E19" i="7"/>
  <c r="G18" i="7"/>
  <c r="E18" i="7"/>
  <c r="G17" i="7"/>
  <c r="E17" i="7"/>
  <c r="AC16" i="7"/>
  <c r="AA16" i="7"/>
  <c r="Z16" i="7"/>
  <c r="X16" i="7"/>
  <c r="W16" i="7"/>
  <c r="S16" i="7"/>
  <c r="R16" i="7"/>
  <c r="AI16" i="7" s="1"/>
  <c r="P16" i="7"/>
  <c r="AG16" i="7" s="1"/>
  <c r="O16" i="7"/>
  <c r="G16" i="7"/>
  <c r="E16" i="7"/>
  <c r="AF15" i="7"/>
  <c r="AD15" i="7"/>
  <c r="Z15" i="7"/>
  <c r="X15" i="7"/>
  <c r="W15" i="7"/>
  <c r="S15" i="7"/>
  <c r="R15" i="7"/>
  <c r="AI15" i="7" s="1"/>
  <c r="P15" i="7"/>
  <c r="AG15" i="7" s="1"/>
  <c r="O15" i="7"/>
  <c r="G15" i="7"/>
  <c r="E15" i="7"/>
  <c r="C15" i="7"/>
  <c r="AF14" i="7"/>
  <c r="AD14" i="7"/>
  <c r="AC14" i="7"/>
  <c r="AA14" i="7"/>
  <c r="W14" i="7"/>
  <c r="S14" i="7"/>
  <c r="R14" i="7"/>
  <c r="AI14" i="7" s="1"/>
  <c r="P14" i="7"/>
  <c r="AG14" i="7" s="1"/>
  <c r="O14" i="7"/>
  <c r="G14" i="7"/>
  <c r="E14" i="7"/>
  <c r="C14" i="7"/>
  <c r="AF13" i="7"/>
  <c r="AD13" i="7"/>
  <c r="AC13" i="7"/>
  <c r="AA13" i="7"/>
  <c r="Z13" i="7"/>
  <c r="X13" i="7"/>
  <c r="R13" i="7"/>
  <c r="AI13" i="7" s="1"/>
  <c r="P13" i="7"/>
  <c r="AG13" i="7" s="1"/>
  <c r="O13" i="7"/>
  <c r="G13" i="7"/>
  <c r="E13" i="7"/>
  <c r="C13" i="7"/>
  <c r="C18" i="7" s="1"/>
  <c r="C21" i="7" s="1"/>
  <c r="AF12" i="7"/>
  <c r="AD12" i="7"/>
  <c r="AC12" i="7"/>
  <c r="AA12" i="7"/>
  <c r="Z12" i="7"/>
  <c r="X12" i="7"/>
  <c r="W12" i="7"/>
  <c r="AI12" i="7" s="1"/>
  <c r="S12" i="7"/>
  <c r="AG12" i="7" s="1"/>
  <c r="O12" i="7"/>
  <c r="AD11" i="7"/>
  <c r="AA11" i="7"/>
  <c r="X11" i="7"/>
  <c r="S11" i="7"/>
  <c r="P11" i="7"/>
  <c r="AC8" i="7"/>
  <c r="AA8" i="7"/>
  <c r="Z8" i="7"/>
  <c r="X8" i="7"/>
  <c r="W8" i="7"/>
  <c r="S8" i="7"/>
  <c r="R8" i="7"/>
  <c r="AI8" i="7" s="1"/>
  <c r="P8" i="7"/>
  <c r="AG8" i="7" s="1"/>
  <c r="O8" i="7"/>
  <c r="AF7" i="7"/>
  <c r="AD7" i="7"/>
  <c r="Z7" i="7"/>
  <c r="X7" i="7"/>
  <c r="W7" i="7"/>
  <c r="S7" i="7"/>
  <c r="R7" i="7"/>
  <c r="AI7" i="7" s="1"/>
  <c r="P7" i="7"/>
  <c r="AG7" i="7" s="1"/>
  <c r="O7" i="7"/>
  <c r="AF6" i="7"/>
  <c r="AD6" i="7"/>
  <c r="AC6" i="7"/>
  <c r="AA6" i="7"/>
  <c r="W6" i="7"/>
  <c r="S6" i="7"/>
  <c r="R6" i="7"/>
  <c r="AI6" i="7" s="1"/>
  <c r="P6" i="7"/>
  <c r="AG6" i="7" s="1"/>
  <c r="O6" i="7"/>
  <c r="AF5" i="7"/>
  <c r="AD5" i="7"/>
  <c r="AC5" i="7"/>
  <c r="AA5" i="7"/>
  <c r="Z5" i="7"/>
  <c r="X5" i="7"/>
  <c r="R5" i="7"/>
  <c r="AI5" i="7" s="1"/>
  <c r="P5" i="7"/>
  <c r="AG5" i="7" s="1"/>
  <c r="O5" i="7"/>
  <c r="AF4" i="7"/>
  <c r="AD4" i="7"/>
  <c r="AC4" i="7"/>
  <c r="AA4" i="7"/>
  <c r="Z4" i="7"/>
  <c r="X4" i="7"/>
  <c r="W4" i="7"/>
  <c r="AI4" i="7" s="1"/>
  <c r="S4" i="7"/>
  <c r="AG4" i="7" s="1"/>
  <c r="O4" i="7"/>
  <c r="AD3" i="7"/>
  <c r="AA3" i="7"/>
  <c r="X3" i="7"/>
  <c r="S3" i="7"/>
  <c r="P3" i="7"/>
  <c r="C22" i="14" l="1"/>
  <c r="C21" i="14"/>
  <c r="C21" i="13"/>
  <c r="C22" i="13"/>
  <c r="C19" i="12"/>
  <c r="C20" i="12"/>
  <c r="C17" i="11"/>
  <c r="C20" i="11" s="1"/>
  <c r="C16" i="11"/>
  <c r="C19" i="11" s="1"/>
  <c r="C17" i="10"/>
  <c r="C20" i="10" s="1"/>
  <c r="C16" i="10"/>
  <c r="C19" i="10" s="1"/>
  <c r="C27" i="9"/>
  <c r="C28" i="9"/>
  <c r="C29" i="9"/>
  <c r="C16" i="7"/>
  <c r="C19" i="7" s="1"/>
  <c r="C17" i="7"/>
  <c r="C20" i="7" s="1"/>
  <c r="G33" i="4"/>
  <c r="E33" i="4"/>
  <c r="G32" i="4"/>
  <c r="E32" i="4"/>
  <c r="G31" i="4"/>
  <c r="E31" i="4"/>
  <c r="G30" i="4"/>
  <c r="E30" i="4"/>
  <c r="G29" i="4"/>
  <c r="E29" i="4"/>
  <c r="G28" i="4"/>
  <c r="E28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AC16" i="4"/>
  <c r="AA16" i="4"/>
  <c r="Z16" i="4"/>
  <c r="X16" i="4"/>
  <c r="W16" i="4"/>
  <c r="S16" i="4"/>
  <c r="R16" i="4"/>
  <c r="AI16" i="4" s="1"/>
  <c r="P16" i="4"/>
  <c r="AG16" i="4" s="1"/>
  <c r="O16" i="4"/>
  <c r="G16" i="4"/>
  <c r="E16" i="4"/>
  <c r="AF15" i="4"/>
  <c r="AD15" i="4"/>
  <c r="Z15" i="4"/>
  <c r="X15" i="4"/>
  <c r="W15" i="4"/>
  <c r="S15" i="4"/>
  <c r="R15" i="4"/>
  <c r="AI15" i="4" s="1"/>
  <c r="P15" i="4"/>
  <c r="AG15" i="4" s="1"/>
  <c r="O15" i="4"/>
  <c r="G15" i="4"/>
  <c r="E15" i="4"/>
  <c r="C15" i="4"/>
  <c r="AF14" i="4"/>
  <c r="AD14" i="4"/>
  <c r="AC14" i="4"/>
  <c r="AA14" i="4"/>
  <c r="W14" i="4"/>
  <c r="S14" i="4"/>
  <c r="R14" i="4"/>
  <c r="AI14" i="4" s="1"/>
  <c r="P14" i="4"/>
  <c r="AG14" i="4" s="1"/>
  <c r="O14" i="4"/>
  <c r="G14" i="4"/>
  <c r="E14" i="4"/>
  <c r="C14" i="4"/>
  <c r="AF13" i="4"/>
  <c r="AD13" i="4"/>
  <c r="AC13" i="4"/>
  <c r="AA13" i="4"/>
  <c r="Z13" i="4"/>
  <c r="X13" i="4"/>
  <c r="R13" i="4"/>
  <c r="AI13" i="4" s="1"/>
  <c r="P13" i="4"/>
  <c r="AG13" i="4" s="1"/>
  <c r="O13" i="4"/>
  <c r="G13" i="4"/>
  <c r="E13" i="4"/>
  <c r="C13" i="4"/>
  <c r="C18" i="4" s="1"/>
  <c r="C21" i="4" s="1"/>
  <c r="AF12" i="4"/>
  <c r="AD12" i="4"/>
  <c r="AC12" i="4"/>
  <c r="AA12" i="4"/>
  <c r="Z12" i="4"/>
  <c r="X12" i="4"/>
  <c r="W12" i="4"/>
  <c r="AI12" i="4" s="1"/>
  <c r="S12" i="4"/>
  <c r="AG12" i="4" s="1"/>
  <c r="O12" i="4"/>
  <c r="AD11" i="4"/>
  <c r="AA11" i="4"/>
  <c r="X11" i="4"/>
  <c r="S11" i="4"/>
  <c r="P11" i="4"/>
  <c r="AC8" i="4"/>
  <c r="AA8" i="4"/>
  <c r="Z8" i="4"/>
  <c r="X8" i="4"/>
  <c r="W8" i="4"/>
  <c r="S8" i="4"/>
  <c r="R8" i="4"/>
  <c r="AI8" i="4" s="1"/>
  <c r="P8" i="4"/>
  <c r="AG8" i="4" s="1"/>
  <c r="O8" i="4"/>
  <c r="AF7" i="4"/>
  <c r="AD7" i="4"/>
  <c r="Z7" i="4"/>
  <c r="X7" i="4"/>
  <c r="W7" i="4"/>
  <c r="S7" i="4"/>
  <c r="R7" i="4"/>
  <c r="AI7" i="4" s="1"/>
  <c r="P7" i="4"/>
  <c r="AG7" i="4" s="1"/>
  <c r="O7" i="4"/>
  <c r="AF6" i="4"/>
  <c r="AD6" i="4"/>
  <c r="AC6" i="4"/>
  <c r="AA6" i="4"/>
  <c r="W6" i="4"/>
  <c r="S6" i="4"/>
  <c r="R6" i="4"/>
  <c r="AI6" i="4" s="1"/>
  <c r="P6" i="4"/>
  <c r="AG6" i="4" s="1"/>
  <c r="O6" i="4"/>
  <c r="AF5" i="4"/>
  <c r="AD5" i="4"/>
  <c r="AC5" i="4"/>
  <c r="AA5" i="4"/>
  <c r="Z5" i="4"/>
  <c r="X5" i="4"/>
  <c r="R5" i="4"/>
  <c r="AI5" i="4" s="1"/>
  <c r="P5" i="4"/>
  <c r="AG5" i="4" s="1"/>
  <c r="O5" i="4"/>
  <c r="AF4" i="4"/>
  <c r="AD4" i="4"/>
  <c r="AC4" i="4"/>
  <c r="AA4" i="4"/>
  <c r="Z4" i="4"/>
  <c r="X4" i="4"/>
  <c r="W4" i="4"/>
  <c r="AI4" i="4" s="1"/>
  <c r="S4" i="4"/>
  <c r="AG4" i="4" s="1"/>
  <c r="O4" i="4"/>
  <c r="AD3" i="4"/>
  <c r="AA3" i="4"/>
  <c r="X3" i="4"/>
  <c r="S3" i="4"/>
  <c r="P3" i="4"/>
  <c r="C24" i="14" l="1"/>
  <c r="C23" i="14"/>
  <c r="C23" i="13"/>
  <c r="C24" i="13"/>
  <c r="C21" i="12"/>
  <c r="C22" i="12"/>
  <c r="C22" i="11"/>
  <c r="C25" i="11" s="1"/>
  <c r="C24" i="11"/>
  <c r="C27" i="11" s="1"/>
  <c r="C23" i="11"/>
  <c r="C26" i="11" s="1"/>
  <c r="C22" i="10"/>
  <c r="C25" i="10" s="1"/>
  <c r="C23" i="10"/>
  <c r="C26" i="10" s="1"/>
  <c r="C24" i="10"/>
  <c r="C27" i="10" s="1"/>
  <c r="C31" i="9"/>
  <c r="C32" i="9"/>
  <c r="C30" i="9"/>
  <c r="C22" i="7"/>
  <c r="C25" i="7" s="1"/>
  <c r="C23" i="7"/>
  <c r="C26" i="7" s="1"/>
  <c r="C24" i="7"/>
  <c r="C27" i="7" s="1"/>
  <c r="C17" i="4"/>
  <c r="C20" i="4" s="1"/>
  <c r="C16" i="4"/>
  <c r="C19" i="4" s="1"/>
  <c r="C13" i="2"/>
  <c r="C18" i="2" s="1"/>
  <c r="C21" i="2" s="1"/>
  <c r="G33" i="2"/>
  <c r="E33" i="2"/>
  <c r="G32" i="2"/>
  <c r="E32" i="2"/>
  <c r="G31" i="2"/>
  <c r="E31" i="2"/>
  <c r="G30" i="2"/>
  <c r="E30" i="2"/>
  <c r="G29" i="2"/>
  <c r="E29" i="2"/>
  <c r="G28" i="2"/>
  <c r="E28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AC16" i="2"/>
  <c r="AA16" i="2"/>
  <c r="Z16" i="2"/>
  <c r="X16" i="2"/>
  <c r="W16" i="2"/>
  <c r="S16" i="2"/>
  <c r="R16" i="2"/>
  <c r="AI16" i="2" s="1"/>
  <c r="P16" i="2"/>
  <c r="AG16" i="2" s="1"/>
  <c r="O16" i="2"/>
  <c r="G16" i="2"/>
  <c r="E16" i="2"/>
  <c r="AF15" i="2"/>
  <c r="AD15" i="2"/>
  <c r="Z15" i="2"/>
  <c r="X15" i="2"/>
  <c r="W15" i="2"/>
  <c r="S15" i="2"/>
  <c r="R15" i="2"/>
  <c r="AI15" i="2" s="1"/>
  <c r="P15" i="2"/>
  <c r="AG15" i="2" s="1"/>
  <c r="O15" i="2"/>
  <c r="G15" i="2"/>
  <c r="E15" i="2"/>
  <c r="C15" i="2"/>
  <c r="AF14" i="2"/>
  <c r="AD14" i="2"/>
  <c r="AC14" i="2"/>
  <c r="AA14" i="2"/>
  <c r="W14" i="2"/>
  <c r="S14" i="2"/>
  <c r="R14" i="2"/>
  <c r="AI14" i="2" s="1"/>
  <c r="P14" i="2"/>
  <c r="AG14" i="2" s="1"/>
  <c r="O14" i="2"/>
  <c r="G14" i="2"/>
  <c r="E14" i="2"/>
  <c r="C14" i="2"/>
  <c r="AF13" i="2"/>
  <c r="AD13" i="2"/>
  <c r="AC13" i="2"/>
  <c r="AA13" i="2"/>
  <c r="Z13" i="2"/>
  <c r="X13" i="2"/>
  <c r="R13" i="2"/>
  <c r="AI13" i="2" s="1"/>
  <c r="P13" i="2"/>
  <c r="AG13" i="2" s="1"/>
  <c r="O13" i="2"/>
  <c r="G13" i="2"/>
  <c r="E13" i="2"/>
  <c r="AF12" i="2"/>
  <c r="AD12" i="2"/>
  <c r="AC12" i="2"/>
  <c r="AA12" i="2"/>
  <c r="Z12" i="2"/>
  <c r="X12" i="2"/>
  <c r="W12" i="2"/>
  <c r="AI12" i="2" s="1"/>
  <c r="S12" i="2"/>
  <c r="AG12" i="2" s="1"/>
  <c r="O12" i="2"/>
  <c r="AD11" i="2"/>
  <c r="AA11" i="2"/>
  <c r="X11" i="2"/>
  <c r="S11" i="2"/>
  <c r="P11" i="2"/>
  <c r="AC8" i="2"/>
  <c r="AA8" i="2"/>
  <c r="Z8" i="2"/>
  <c r="X8" i="2"/>
  <c r="W8" i="2"/>
  <c r="S8" i="2"/>
  <c r="R8" i="2"/>
  <c r="AI8" i="2" s="1"/>
  <c r="P8" i="2"/>
  <c r="AG8" i="2" s="1"/>
  <c r="O8" i="2"/>
  <c r="AF7" i="2"/>
  <c r="AD7" i="2"/>
  <c r="Z7" i="2"/>
  <c r="X7" i="2"/>
  <c r="W7" i="2"/>
  <c r="S7" i="2"/>
  <c r="R7" i="2"/>
  <c r="AI7" i="2" s="1"/>
  <c r="P7" i="2"/>
  <c r="AG7" i="2" s="1"/>
  <c r="O7" i="2"/>
  <c r="AF6" i="2"/>
  <c r="AD6" i="2"/>
  <c r="AC6" i="2"/>
  <c r="AA6" i="2"/>
  <c r="W6" i="2"/>
  <c r="S6" i="2"/>
  <c r="R6" i="2"/>
  <c r="AI6" i="2" s="1"/>
  <c r="P6" i="2"/>
  <c r="AG6" i="2" s="1"/>
  <c r="O6" i="2"/>
  <c r="AF5" i="2"/>
  <c r="AD5" i="2"/>
  <c r="AC5" i="2"/>
  <c r="AA5" i="2"/>
  <c r="Z5" i="2"/>
  <c r="X5" i="2"/>
  <c r="R5" i="2"/>
  <c r="AI5" i="2" s="1"/>
  <c r="P5" i="2"/>
  <c r="AG5" i="2" s="1"/>
  <c r="O5" i="2"/>
  <c r="AF4" i="2"/>
  <c r="AD4" i="2"/>
  <c r="AC4" i="2"/>
  <c r="AA4" i="2"/>
  <c r="Z4" i="2"/>
  <c r="X4" i="2"/>
  <c r="W4" i="2"/>
  <c r="AI4" i="2" s="1"/>
  <c r="S4" i="2"/>
  <c r="AG4" i="2" s="1"/>
  <c r="O4" i="2"/>
  <c r="AD3" i="2"/>
  <c r="AA3" i="2"/>
  <c r="X3" i="2"/>
  <c r="S3" i="2"/>
  <c r="P3" i="2"/>
  <c r="C26" i="14" l="1"/>
  <c r="C25" i="14"/>
  <c r="C25" i="13"/>
  <c r="C26" i="13"/>
  <c r="C23" i="12"/>
  <c r="C24" i="12"/>
  <c r="C28" i="11"/>
  <c r="C31" i="11" s="1"/>
  <c r="C29" i="11"/>
  <c r="C32" i="11" s="1"/>
  <c r="C30" i="11"/>
  <c r="C33" i="11" s="1"/>
  <c r="C28" i="10"/>
  <c r="C31" i="10" s="1"/>
  <c r="C29" i="10"/>
  <c r="C32" i="10" s="1"/>
  <c r="C30" i="10"/>
  <c r="C33" i="10" s="1"/>
  <c r="C33" i="9"/>
  <c r="C35" i="9"/>
  <c r="C34" i="9"/>
  <c r="C28" i="7"/>
  <c r="C31" i="7" s="1"/>
  <c r="C29" i="7"/>
  <c r="C32" i="7" s="1"/>
  <c r="C30" i="7"/>
  <c r="C33" i="7" s="1"/>
  <c r="C22" i="4"/>
  <c r="C25" i="4" s="1"/>
  <c r="C23" i="4"/>
  <c r="C26" i="4" s="1"/>
  <c r="C24" i="4"/>
  <c r="C27" i="4" s="1"/>
  <c r="C16" i="2"/>
  <c r="C19" i="2" s="1"/>
  <c r="C17" i="2"/>
  <c r="C20" i="2" s="1"/>
  <c r="C28" i="14" l="1"/>
  <c r="C27" i="14"/>
  <c r="C27" i="13"/>
  <c r="C28" i="13"/>
  <c r="C25" i="12"/>
  <c r="C26" i="12"/>
  <c r="C36" i="11"/>
  <c r="C39" i="11" s="1"/>
  <c r="C41" i="11" s="1"/>
  <c r="C34" i="11"/>
  <c r="C37" i="11" s="1"/>
  <c r="C35" i="11"/>
  <c r="C38" i="11" s="1"/>
  <c r="C36" i="10"/>
  <c r="C39" i="10" s="1"/>
  <c r="C41" i="10" s="1"/>
  <c r="C35" i="10"/>
  <c r="C38" i="10" s="1"/>
  <c r="C34" i="10"/>
  <c r="C37" i="10" s="1"/>
  <c r="C37" i="9"/>
  <c r="C38" i="9"/>
  <c r="C36" i="9"/>
  <c r="C36" i="7"/>
  <c r="C39" i="7" s="1"/>
  <c r="C41" i="7" s="1"/>
  <c r="C35" i="7"/>
  <c r="C38" i="7" s="1"/>
  <c r="C34" i="7"/>
  <c r="C37" i="7" s="1"/>
  <c r="C28" i="4"/>
  <c r="C31" i="4" s="1"/>
  <c r="C29" i="4"/>
  <c r="C32" i="4" s="1"/>
  <c r="C30" i="4"/>
  <c r="C33" i="4" s="1"/>
  <c r="C22" i="2"/>
  <c r="C25" i="2" s="1"/>
  <c r="C23" i="2"/>
  <c r="C26" i="2" s="1"/>
  <c r="C24" i="2"/>
  <c r="C27" i="2" s="1"/>
  <c r="C30" i="14" l="1"/>
  <c r="C29" i="14"/>
  <c r="C30" i="13"/>
  <c r="C29" i="13"/>
  <c r="C27" i="12"/>
  <c r="C29" i="12" s="1"/>
  <c r="C28" i="12"/>
  <c r="C39" i="9"/>
  <c r="C41" i="9"/>
  <c r="C40" i="9"/>
  <c r="C36" i="4"/>
  <c r="C39" i="4" s="1"/>
  <c r="C41" i="4" s="1"/>
  <c r="C35" i="4"/>
  <c r="C38" i="4" s="1"/>
  <c r="C34" i="4"/>
  <c r="C37" i="4" s="1"/>
  <c r="C28" i="2"/>
  <c r="C31" i="2" s="1"/>
  <c r="C29" i="2"/>
  <c r="C32" i="2" s="1"/>
  <c r="C30" i="2"/>
  <c r="C33" i="2" s="1"/>
  <c r="C32" i="14" l="1"/>
  <c r="C31" i="14"/>
  <c r="C31" i="13"/>
  <c r="C32" i="13"/>
  <c r="C30" i="12"/>
  <c r="C43" i="9"/>
  <c r="C42" i="9"/>
  <c r="C44" i="9"/>
  <c r="C36" i="2"/>
  <c r="C39" i="2" s="1"/>
  <c r="C41" i="2" s="1"/>
  <c r="C35" i="2"/>
  <c r="C38" i="2" s="1"/>
  <c r="C34" i="2"/>
  <c r="C37" i="2" s="1"/>
  <c r="C31" i="12" l="1"/>
  <c r="C32" i="12"/>
  <c r="C45" i="9"/>
  <c r="C46" i="9"/>
  <c r="C47" i="9"/>
  <c r="C49" i="9" l="1"/>
  <c r="C48" i="9"/>
  <c r="C52" i="9" s="1"/>
  <c r="C50" i="9"/>
</calcChain>
</file>

<file path=xl/sharedStrings.xml><?xml version="1.0" encoding="utf-8"?>
<sst xmlns="http://schemas.openxmlformats.org/spreadsheetml/2006/main" count="1631" uniqueCount="77">
  <si>
    <t>Skupina A</t>
  </si>
  <si>
    <t>Skore</t>
  </si>
  <si>
    <t>Body</t>
  </si>
  <si>
    <t>Pořadí</t>
  </si>
  <si>
    <t>Účastníci:</t>
  </si>
  <si>
    <t>Skupina B</t>
  </si>
  <si>
    <t>:</t>
  </si>
  <si>
    <t>A</t>
  </si>
  <si>
    <t>B</t>
  </si>
  <si>
    <t>C</t>
  </si>
  <si>
    <t>ČAS</t>
  </si>
  <si>
    <t>HŘIŠTĚ</t>
  </si>
  <si>
    <t>ROZLOSOVÁNÍ</t>
  </si>
  <si>
    <t>VÝSLEDEK</t>
  </si>
  <si>
    <t>ROZHODČÍ 1</t>
  </si>
  <si>
    <t>ROZHODČÍ 2</t>
  </si>
  <si>
    <t>Zahájení turnaje:</t>
  </si>
  <si>
    <t>Délka zápasu A:</t>
  </si>
  <si>
    <t>Konečné pořadí:</t>
  </si>
  <si>
    <t>1.</t>
  </si>
  <si>
    <t>Přestávka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</si>
  <si>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</si>
  <si>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</si>
  <si>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</si>
  <si>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</si>
  <si>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</si>
  <si>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</si>
  <si>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</si>
  <si>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</si>
  <si>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</si>
  <si>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A3</t>
  </si>
  <si>
    <t>B3</t>
  </si>
  <si>
    <t>A4</t>
  </si>
  <si>
    <t>B4</t>
  </si>
  <si>
    <t>A5</t>
  </si>
  <si>
    <t>B5</t>
  </si>
  <si>
    <t>A1</t>
  </si>
  <si>
    <t>B1</t>
  </si>
  <si>
    <t>A2</t>
  </si>
  <si>
    <t>B2</t>
  </si>
  <si>
    <t>Vyhlášení výsledků</t>
  </si>
  <si>
    <t>Mnichovice A</t>
  </si>
  <si>
    <t>Mnichovice B</t>
  </si>
  <si>
    <t>Praga B</t>
  </si>
  <si>
    <t>President</t>
  </si>
  <si>
    <t>Slavia dívky</t>
  </si>
  <si>
    <t>Mnichovice C</t>
  </si>
  <si>
    <t>Praga A</t>
  </si>
  <si>
    <t>Hradec Králové</t>
  </si>
  <si>
    <t>Slavia kluci</t>
  </si>
  <si>
    <t>Kbely</t>
  </si>
  <si>
    <t>Rakovník červení</t>
  </si>
  <si>
    <t>Litice červení</t>
  </si>
  <si>
    <t>Litice modří</t>
  </si>
  <si>
    <t>Bolevec</t>
  </si>
  <si>
    <t>Kadaň</t>
  </si>
  <si>
    <t>Rakovník žlutí</t>
  </si>
  <si>
    <t>Hostivař</t>
  </si>
  <si>
    <t>Litice žlutí</t>
  </si>
  <si>
    <t>Turnaj kategorie U10 konaný dne 20.9. v Rakovníku</t>
  </si>
  <si>
    <t>Turnaj kategorie U10 konaný dne 13.9. na Slavii</t>
  </si>
  <si>
    <t>D</t>
  </si>
  <si>
    <t>E</t>
  </si>
  <si>
    <t>Turnaj kategorie U10 konaný dne 4.10. v Hradci Králové</t>
  </si>
  <si>
    <t>Turnaj kategorie U10 konaný dne 4.10.  v Liticích</t>
  </si>
  <si>
    <t>Praga</t>
  </si>
  <si>
    <t>Rozlosování provede Pražský svaz pozemního hokeje</t>
  </si>
  <si>
    <t>A6</t>
  </si>
  <si>
    <t>11.</t>
  </si>
  <si>
    <t>Délka zápasu B:</t>
  </si>
  <si>
    <t>Turnaj kategorie U10 konaný dne 11.10. v Mnichovicích</t>
  </si>
  <si>
    <t>Turnaj kategorie U10 konaný dne 18.10. na Pragovce</t>
  </si>
  <si>
    <t>Turnaj kategorie U10 konaný dne 18.10. na Slavii</t>
  </si>
  <si>
    <t>Turnaj kategorie U10 konaný dne 13.9.  v Kadani</t>
  </si>
  <si>
    <t xml:space="preserve">Bohemians </t>
  </si>
  <si>
    <t>již nehraje</t>
  </si>
  <si>
    <t>Turnaj kategorie U10 konaný dne 20.9. ve Kbelích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</si>
</sst>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h:mm;@"/>
  </numFmts>
  <fonts count="55" x14ac:knownFonts="1">
    <font>
      <sz val="10"/>
      <name val="Arial"/>
      <family val="2"/>
    </font>
    <font>
      <sz val="13"/>
      <name val="Arial"/>
      <family val="2"/>
      <charset val="1"/>
    </font>
    <font>
      <b/>
      <sz val="13"/>
      <name val="Arial"/>
      <family val="2"/>
      <charset val="238"/>
    </font>
    <font>
      <b/>
      <sz val="13"/>
      <color rgb="FF00B0F0"/>
      <name val="Arial"/>
      <family val="2"/>
      <charset val="238"/>
    </font>
    <font>
      <b/>
      <sz val="13"/>
      <color rgb="FFFFC000"/>
      <name val="Arial"/>
      <family val="2"/>
      <charset val="238"/>
    </font>
    <font>
      <b/>
      <sz val="13"/>
      <color theme="9" tint="-0.249977111117893"/>
      <name val="Arial"/>
      <family val="2"/>
      <charset val="238"/>
    </font>
    <font>
      <b/>
      <sz val="13"/>
      <color rgb="FF7030A0"/>
      <name val="Arial"/>
      <family val="2"/>
      <charset val="238"/>
    </font>
    <font>
      <b/>
      <sz val="13"/>
      <color rgb="FF002060"/>
      <name val="Arial"/>
      <family val="2"/>
      <charset val="238"/>
    </font>
    <font>
      <b/>
      <sz val="13"/>
      <name val="Arial"/>
      <family val="2"/>
      <charset val="1"/>
    </font>
    <font>
      <b/>
      <sz val="13"/>
      <name val="Arial CE"/>
      <family val="2"/>
      <charset val="238"/>
    </font>
    <font>
      <b/>
      <sz val="13"/>
      <color rgb="FF00B0F0"/>
      <name val="Arial"/>
      <family val="2"/>
      <charset val="1"/>
    </font>
    <font>
      <b/>
      <sz val="13"/>
      <color rgb="FF92D050"/>
      <name val="Arial CE"/>
      <family val="2"/>
      <charset val="238"/>
    </font>
    <font>
      <b/>
      <sz val="13"/>
      <color rgb="FFFFC000"/>
      <name val="Arial"/>
      <family val="2"/>
      <charset val="1"/>
    </font>
    <font>
      <b/>
      <sz val="13"/>
      <color theme="0" tint="-0.499984740745262"/>
      <name val="Arial CE"/>
      <family val="2"/>
      <charset val="238"/>
    </font>
    <font>
      <b/>
      <sz val="13"/>
      <color theme="9"/>
      <name val="Arial"/>
      <family val="2"/>
      <charset val="1"/>
    </font>
    <font>
      <b/>
      <sz val="13"/>
      <color rgb="FF00B050"/>
      <name val="Arial CE"/>
      <family val="2"/>
      <charset val="238"/>
    </font>
    <font>
      <b/>
      <sz val="13"/>
      <color rgb="FF7030A0"/>
      <name val="Arial"/>
      <family val="2"/>
      <charset val="1"/>
    </font>
    <font>
      <b/>
      <sz val="13"/>
      <color rgb="FF002060"/>
      <name val="Arial"/>
      <family val="2"/>
      <charset val="1"/>
    </font>
    <font>
      <b/>
      <sz val="13"/>
      <color theme="5" tint="-0.499984740745262"/>
      <name val="Arial CE"/>
      <family val="2"/>
      <charset val="238"/>
    </font>
    <font>
      <sz val="13"/>
      <color rgb="FFFF0000"/>
      <name val="Arial CE"/>
      <family val="2"/>
      <charset val="238"/>
    </font>
    <font>
      <sz val="13"/>
      <name val="Arial CE"/>
      <family val="2"/>
      <charset val="238"/>
    </font>
    <font>
      <b/>
      <sz val="13"/>
      <color rgb="FFFF0000"/>
      <name val="Arial"/>
      <family val="2"/>
      <charset val="1"/>
    </font>
    <font>
      <b/>
      <sz val="13"/>
      <color rgb="FF92D050"/>
      <name val="Arial"/>
      <family val="2"/>
      <charset val="238"/>
    </font>
    <font>
      <b/>
      <sz val="13"/>
      <color theme="0" tint="-0.34998626667073579"/>
      <name val="Arial"/>
      <family val="2"/>
      <charset val="238"/>
    </font>
    <font>
      <b/>
      <sz val="13"/>
      <color rgb="FF00B050"/>
      <name val="Arial"/>
      <family val="2"/>
      <charset val="238"/>
    </font>
    <font>
      <b/>
      <sz val="13"/>
      <color theme="5" tint="-0.499984740745262"/>
      <name val="Arial"/>
      <family val="2"/>
      <charset val="238"/>
    </font>
    <font>
      <b/>
      <i/>
      <sz val="13"/>
      <name val="Arial"/>
      <family val="2"/>
      <charset val="1"/>
    </font>
    <font>
      <i/>
      <sz val="13"/>
      <name val="Arial"/>
      <family val="2"/>
      <charset val="1"/>
    </font>
    <font>
      <b/>
      <sz val="13"/>
      <name val="Arial"/>
      <family val="2"/>
    </font>
    <font>
      <b/>
      <sz val="13"/>
      <color rgb="FF00B0F0"/>
      <name val="Arial"/>
      <family val="2"/>
    </font>
    <font>
      <b/>
      <sz val="13"/>
      <color rgb="FFFFC000"/>
      <name val="Arial"/>
      <family val="2"/>
    </font>
    <font>
      <sz val="13"/>
      <name val="Arial"/>
      <family val="2"/>
    </font>
    <font>
      <b/>
      <sz val="13"/>
      <color theme="0" tint="-0.499984740745262"/>
      <name val="Arial"/>
      <family val="2"/>
      <charset val="238"/>
    </font>
    <font>
      <b/>
      <sz val="13"/>
      <color theme="9"/>
      <name val="Arial"/>
      <family val="2"/>
    </font>
    <font>
      <b/>
      <sz val="13"/>
      <color rgb="FF7030A0"/>
      <name val="Arial"/>
      <family val="2"/>
    </font>
    <font>
      <b/>
      <sz val="13"/>
      <color rgb="FF92D050"/>
      <name val="Arial"/>
      <family val="2"/>
    </font>
    <font>
      <b/>
      <sz val="13"/>
      <color theme="1" tint="0.499984740745262"/>
      <name val="Arial"/>
      <family val="2"/>
    </font>
    <font>
      <b/>
      <sz val="13"/>
      <color rgb="FF002060"/>
      <name val="Arial"/>
      <family val="2"/>
    </font>
    <font>
      <b/>
      <sz val="13"/>
      <color rgb="FF00B050"/>
      <name val="Arial"/>
      <family val="2"/>
    </font>
    <font>
      <b/>
      <sz val="13"/>
      <color theme="5" tint="-0.499984740745262"/>
      <name val="Arial"/>
      <family val="2"/>
    </font>
    <font>
      <b/>
      <sz val="13"/>
      <color theme="3"/>
      <name val="Arial CE"/>
      <family val="2"/>
      <charset val="238"/>
    </font>
    <font>
      <b/>
      <sz val="13"/>
      <color theme="1"/>
      <name val="Arial"/>
      <family val="2"/>
    </font>
    <font>
      <b/>
      <sz val="13"/>
      <color indexed="8"/>
      <name val="Arial"/>
      <family val="2"/>
      <charset val="1"/>
    </font>
    <font>
      <b/>
      <sz val="13"/>
      <color theme="0" tint="-0.499984740745262"/>
      <name val="Arial"/>
      <family val="2"/>
    </font>
    <font>
      <b/>
      <sz val="14"/>
      <name val="Calibri"/>
      <family val="2"/>
      <charset val="238"/>
      <scheme val="minor"/>
    </font>
    <font>
      <sz val="13"/>
      <name val="Arial"/>
      <family val="2"/>
      <charset val="238"/>
    </font>
    <font>
      <b/>
      <sz val="13"/>
      <color rgb="FFFF000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3"/>
      <color theme="3"/>
      <name val="Arial"/>
      <family val="2"/>
    </font>
    <font>
      <b/>
      <sz val="13"/>
      <color theme="8"/>
      <name val="Arial"/>
      <family val="2"/>
    </font>
    <font>
      <b/>
      <sz val="13"/>
      <color theme="9" tint="-0.499984740745262"/>
      <name val="Arial"/>
      <family val="2"/>
    </font>
    <font>
      <b/>
      <sz val="13"/>
      <color rgb="FFFF0000"/>
      <name val="Arial CE"/>
      <family val="2"/>
      <charset val="238"/>
    </font>
    <font>
      <b/>
      <sz val="13"/>
      <color rgb="FFFF0000"/>
      <name val="Arial"/>
      <family val="2"/>
      <charset val="238"/>
    </font>
    <font>
      <sz val="13"/>
      <color theme="5" tint="-0.49998474074526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164" fontId="1" fillId="0" borderId="0" xfId="0" applyNumberFormat="1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shrinkToFit="1"/>
    </xf>
    <xf numFmtId="0" fontId="9" fillId="0" borderId="7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1" fontId="1" fillId="3" borderId="2" xfId="0" applyNumberFormat="1" applyFont="1" applyFill="1" applyBorder="1" applyAlignment="1">
      <alignment horizontal="center" vertical="center" shrinkToFit="1"/>
    </xf>
    <xf numFmtId="1" fontId="1" fillId="3" borderId="2" xfId="0" applyNumberFormat="1" applyFont="1" applyFill="1" applyBorder="1" applyAlignment="1">
      <alignment horizontal="center" shrinkToFit="1"/>
    </xf>
    <xf numFmtId="1" fontId="1" fillId="0" borderId="9" xfId="0" applyNumberFormat="1" applyFont="1" applyBorder="1" applyAlignment="1">
      <alignment horizontal="center" vertical="center" shrinkToFit="1"/>
    </xf>
    <xf numFmtId="1" fontId="1" fillId="0" borderId="9" xfId="0" applyNumberFormat="1" applyFont="1" applyBorder="1" applyAlignment="1">
      <alignment horizontal="center" shrinkToFit="1"/>
    </xf>
    <xf numFmtId="1" fontId="1" fillId="0" borderId="0" xfId="0" applyNumberFormat="1" applyFont="1" applyAlignment="1">
      <alignment horizontal="center" shrinkToFit="1"/>
    </xf>
    <xf numFmtId="1" fontId="1" fillId="0" borderId="2" xfId="0" applyNumberFormat="1" applyFont="1" applyBorder="1" applyAlignment="1">
      <alignment horizontal="center" vertical="center" shrinkToFit="1"/>
    </xf>
    <xf numFmtId="1" fontId="1" fillId="0" borderId="2" xfId="0" applyNumberFormat="1" applyFont="1" applyBorder="1" applyAlignment="1">
      <alignment horizontal="center" shrinkToFit="1"/>
    </xf>
    <xf numFmtId="1" fontId="1" fillId="0" borderId="8" xfId="0" applyNumberFormat="1" applyFont="1" applyBorder="1" applyAlignment="1">
      <alignment horizontal="center" vertical="center" shrinkToFit="1"/>
    </xf>
    <xf numFmtId="1" fontId="1" fillId="0" borderId="10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shrinkToFit="1"/>
    </xf>
    <xf numFmtId="0" fontId="1" fillId="0" borderId="11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shrinkToFit="1"/>
      <protection locked="0"/>
    </xf>
    <xf numFmtId="0" fontId="11" fillId="0" borderId="2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>
      <alignment horizontal="center" vertical="center" shrinkToFit="1"/>
    </xf>
    <xf numFmtId="1" fontId="1" fillId="3" borderId="0" xfId="0" applyNumberFormat="1" applyFont="1" applyFill="1" applyAlignment="1">
      <alignment horizontal="center" shrinkToFit="1"/>
    </xf>
    <xf numFmtId="1" fontId="1" fillId="0" borderId="1" xfId="0" applyNumberFormat="1" applyFont="1" applyBorder="1" applyAlignment="1" applyProtection="1">
      <alignment horizontal="center" vertical="center" shrinkToFit="1"/>
      <protection locked="0"/>
    </xf>
    <xf numFmtId="1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shrinkToFit="1"/>
      <protection locked="0"/>
    </xf>
    <xf numFmtId="0" fontId="13" fillId="0" borderId="11" xfId="0" applyFont="1" applyBorder="1" applyAlignment="1" applyProtection="1">
      <alignment horizontal="left" shrinkToFit="1"/>
      <protection locked="0"/>
    </xf>
    <xf numFmtId="0" fontId="5" fillId="0" borderId="8" xfId="0" applyFont="1" applyBorder="1" applyAlignment="1">
      <alignment horizontal="center" vertical="center" shrinkToFit="1"/>
    </xf>
    <xf numFmtId="1" fontId="1" fillId="0" borderId="8" xfId="0" applyNumberFormat="1" applyFont="1" applyBorder="1" applyAlignment="1" applyProtection="1">
      <alignment horizontal="center" vertical="center" shrinkToFit="1"/>
      <protection locked="0"/>
    </xf>
    <xf numFmtId="1" fontId="1" fillId="0" borderId="13" xfId="0" applyNumberFormat="1" applyFont="1" applyBorder="1" applyAlignment="1" applyProtection="1">
      <alignment horizontal="center" vertical="center" shrinkToFit="1"/>
      <protection locked="0"/>
    </xf>
    <xf numFmtId="1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shrinkToFit="1"/>
      <protection locked="0"/>
    </xf>
    <xf numFmtId="0" fontId="15" fillId="0" borderId="2" xfId="0" applyFont="1" applyBorder="1" applyAlignment="1" applyProtection="1">
      <alignment horizontal="left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16" fillId="0" borderId="11" xfId="0" applyFont="1" applyBorder="1" applyAlignment="1" applyProtection="1">
      <alignment shrinkToFit="1"/>
      <protection locked="0"/>
    </xf>
    <xf numFmtId="0" fontId="9" fillId="0" borderId="11" xfId="0" applyFont="1" applyBorder="1" applyAlignment="1" applyProtection="1">
      <alignment horizontal="left" shrinkToFit="1"/>
      <protection locked="0"/>
    </xf>
    <xf numFmtId="0" fontId="7" fillId="0" borderId="2" xfId="0" applyFont="1" applyBorder="1" applyAlignment="1">
      <alignment horizontal="center" vertical="center" shrinkToFit="1"/>
    </xf>
    <xf numFmtId="1" fontId="1" fillId="3" borderId="12" xfId="0" applyNumberFormat="1" applyFont="1" applyFill="1" applyBorder="1" applyAlignment="1">
      <alignment horizontal="center" shrinkToFit="1"/>
    </xf>
    <xf numFmtId="1" fontId="1" fillId="0" borderId="5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 applyProtection="1">
      <alignment shrinkToFit="1"/>
      <protection locked="0"/>
    </xf>
    <xf numFmtId="0" fontId="18" fillId="0" borderId="2" xfId="0" applyFont="1" applyBorder="1" applyAlignment="1" applyProtection="1">
      <alignment horizontal="left" shrinkToFit="1"/>
      <protection locked="0"/>
    </xf>
    <xf numFmtId="0" fontId="19" fillId="0" borderId="0" xfId="0" applyFont="1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164" fontId="8" fillId="0" borderId="0" xfId="0" applyNumberFormat="1" applyFont="1" applyAlignment="1">
      <alignment horizontal="center" shrinkToFit="1"/>
    </xf>
    <xf numFmtId="0" fontId="21" fillId="0" borderId="0" xfId="0" applyFont="1" applyAlignment="1" applyProtection="1">
      <alignment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164" fontId="26" fillId="0" borderId="0" xfId="0" applyNumberFormat="1" applyFont="1" applyAlignment="1">
      <alignment horizont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shrinkToFit="1"/>
    </xf>
    <xf numFmtId="0" fontId="22" fillId="0" borderId="7" xfId="0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shrinkToFit="1"/>
    </xf>
    <xf numFmtId="165" fontId="1" fillId="0" borderId="15" xfId="0" applyNumberFormat="1" applyFont="1" applyBorder="1" applyAlignment="1">
      <alignment horizontal="center" shrinkToFit="1"/>
    </xf>
    <xf numFmtId="164" fontId="28" fillId="0" borderId="7" xfId="0" applyNumberFormat="1" applyFont="1" applyBorder="1" applyAlignment="1">
      <alignment horizontal="center" shrinkToFit="1"/>
    </xf>
    <xf numFmtId="0" fontId="29" fillId="0" borderId="14" xfId="0" applyFont="1" applyBorder="1" applyAlignment="1">
      <alignment horizontal="center" shrinkToFit="1"/>
    </xf>
    <xf numFmtId="0" fontId="28" fillId="0" borderId="14" xfId="0" applyFont="1" applyBorder="1" applyAlignment="1">
      <alignment horizontal="center" shrinkToFit="1"/>
    </xf>
    <xf numFmtId="0" fontId="30" fillId="0" borderId="14" xfId="0" applyFont="1" applyBorder="1" applyAlignment="1">
      <alignment horizontal="center" shrinkToFit="1"/>
    </xf>
    <xf numFmtId="0" fontId="31" fillId="0" borderId="15" xfId="0" applyFont="1" applyBorder="1" applyAlignment="1" applyProtection="1">
      <alignment horizontal="right" shrinkToFit="1"/>
      <protection locked="0"/>
    </xf>
    <xf numFmtId="0" fontId="31" fillId="0" borderId="14" xfId="0" applyFont="1" applyBorder="1" applyAlignment="1">
      <alignment horizontal="center" shrinkToFit="1"/>
    </xf>
    <xf numFmtId="0" fontId="31" fillId="0" borderId="16" xfId="0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32" fillId="0" borderId="2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shrinkToFi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20" fontId="8" fillId="0" borderId="0" xfId="0" applyNumberFormat="1" applyFont="1" applyAlignment="1">
      <alignment horizontal="center" shrinkToFit="1"/>
    </xf>
    <xf numFmtId="165" fontId="1" fillId="0" borderId="8" xfId="0" applyNumberFormat="1" applyFont="1" applyBorder="1" applyAlignment="1">
      <alignment horizontal="center" shrinkToFit="1"/>
    </xf>
    <xf numFmtId="164" fontId="28" fillId="0" borderId="11" xfId="0" applyNumberFormat="1" applyFont="1" applyBorder="1" applyAlignment="1">
      <alignment horizontal="center" shrinkToFit="1"/>
    </xf>
    <xf numFmtId="0" fontId="33" fillId="0" borderId="0" xfId="0" applyFont="1" applyAlignment="1">
      <alignment horizontal="center" shrinkToFit="1"/>
    </xf>
    <xf numFmtId="0" fontId="28" fillId="0" borderId="0" xfId="0" applyFont="1" applyAlignment="1">
      <alignment horizontal="center" shrinkToFit="1"/>
    </xf>
    <xf numFmtId="0" fontId="34" fillId="0" borderId="0" xfId="0" applyFont="1" applyAlignment="1">
      <alignment horizontal="center" shrinkToFit="1"/>
    </xf>
    <xf numFmtId="0" fontId="31" fillId="0" borderId="8" xfId="0" applyFont="1" applyBorder="1" applyAlignment="1" applyProtection="1">
      <alignment horizontal="right" shrinkToFit="1"/>
      <protection locked="0"/>
    </xf>
    <xf numFmtId="0" fontId="31" fillId="0" borderId="0" xfId="0" applyFont="1" applyAlignment="1">
      <alignment horizontal="center" shrinkToFit="1"/>
    </xf>
    <xf numFmtId="0" fontId="31" fillId="0" borderId="6" xfId="0" applyFont="1" applyBorder="1" applyAlignment="1" applyProtection="1">
      <alignment horizontal="left" shrinkToFit="1"/>
      <protection locked="0"/>
    </xf>
    <xf numFmtId="0" fontId="24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165" fontId="1" fillId="0" borderId="19" xfId="0" applyNumberFormat="1" applyFont="1" applyBorder="1" applyAlignment="1">
      <alignment horizontal="center" shrinkToFit="1"/>
    </xf>
    <xf numFmtId="164" fontId="28" fillId="0" borderId="9" xfId="0" applyNumberFormat="1" applyFont="1" applyBorder="1" applyAlignment="1">
      <alignment horizontal="center" shrinkToFit="1"/>
    </xf>
    <xf numFmtId="0" fontId="35" fillId="0" borderId="18" xfId="0" applyFont="1" applyBorder="1" applyAlignment="1">
      <alignment horizontal="center" shrinkToFit="1"/>
    </xf>
    <xf numFmtId="0" fontId="28" fillId="0" borderId="18" xfId="0" applyFont="1" applyBorder="1" applyAlignment="1">
      <alignment horizontal="center" shrinkToFit="1"/>
    </xf>
    <xf numFmtId="0" fontId="36" fillId="0" borderId="18" xfId="0" applyFont="1" applyBorder="1" applyAlignment="1">
      <alignment horizontal="center" shrinkToFit="1"/>
    </xf>
    <xf numFmtId="0" fontId="31" fillId="0" borderId="19" xfId="0" applyFont="1" applyBorder="1" applyAlignment="1" applyProtection="1">
      <alignment horizontal="right" shrinkToFit="1"/>
      <protection locked="0"/>
    </xf>
    <xf numFmtId="0" fontId="31" fillId="0" borderId="18" xfId="0" applyFont="1" applyBorder="1" applyAlignment="1">
      <alignment horizontal="center" shrinkToFit="1"/>
    </xf>
    <xf numFmtId="0" fontId="31" fillId="0" borderId="20" xfId="0" applyFont="1" applyBorder="1" applyAlignment="1" applyProtection="1">
      <alignment horizontal="left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25" fillId="0" borderId="2" xfId="0" applyFont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shrinkToFit="1"/>
    </xf>
    <xf numFmtId="0" fontId="38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36" fillId="0" borderId="18" xfId="0" applyFont="1" applyBorder="1" applyAlignment="1" applyProtection="1">
      <alignment horizontal="center" vertical="center" shrinkToFit="1"/>
      <protection locked="0"/>
    </xf>
    <xf numFmtId="0" fontId="39" fillId="0" borderId="18" xfId="0" applyFont="1" applyBorder="1" applyAlignment="1" applyProtection="1">
      <alignment horizontal="center" vertical="center" shrinkToFit="1"/>
      <protection locked="0"/>
    </xf>
    <xf numFmtId="20" fontId="9" fillId="0" borderId="0" xfId="0" applyNumberFormat="1" applyFont="1" applyAlignment="1" applyProtection="1">
      <alignment horizontal="center" shrinkToFit="1"/>
      <protection locked="0"/>
    </xf>
    <xf numFmtId="165" fontId="1" fillId="0" borderId="7" xfId="0" applyNumberFormat="1" applyFont="1" applyBorder="1" applyAlignment="1">
      <alignment horizontal="center" shrinkToFit="1"/>
    </xf>
    <xf numFmtId="164" fontId="28" fillId="0" borderId="16" xfId="0" applyNumberFormat="1" applyFont="1" applyBorder="1" applyAlignment="1">
      <alignment horizontal="center" shrinkToFit="1"/>
    </xf>
    <xf numFmtId="0" fontId="29" fillId="0" borderId="0" xfId="0" applyFont="1" applyAlignment="1">
      <alignment horizontal="center" shrinkToFit="1"/>
    </xf>
    <xf numFmtId="0" fontId="31" fillId="0" borderId="15" xfId="0" applyFont="1" applyBorder="1" applyAlignment="1" applyProtection="1">
      <alignment horizontal="right" vertical="center" shrinkToFit="1"/>
      <protection locked="0"/>
    </xf>
    <xf numFmtId="0" fontId="31" fillId="0" borderId="16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165" fontId="1" fillId="0" borderId="11" xfId="0" applyNumberFormat="1" applyFont="1" applyBorder="1" applyAlignment="1">
      <alignment horizontal="center" shrinkToFit="1"/>
    </xf>
    <xf numFmtId="164" fontId="28" fillId="0" borderId="6" xfId="0" applyNumberFormat="1" applyFont="1" applyBorder="1" applyAlignment="1">
      <alignment horizontal="center" shrinkToFit="1"/>
    </xf>
    <xf numFmtId="0" fontId="35" fillId="0" borderId="0" xfId="0" applyFont="1" applyAlignment="1">
      <alignment horizontal="center" shrinkToFit="1"/>
    </xf>
    <xf numFmtId="165" fontId="1" fillId="0" borderId="9" xfId="0" applyNumberFormat="1" applyFont="1" applyBorder="1" applyAlignment="1">
      <alignment horizontal="center" shrinkToFit="1"/>
    </xf>
    <xf numFmtId="164" fontId="28" fillId="0" borderId="20" xfId="0" applyNumberFormat="1" applyFont="1" applyBorder="1" applyAlignment="1">
      <alignment horizontal="center" shrinkToFit="1"/>
    </xf>
    <xf numFmtId="0" fontId="39" fillId="0" borderId="18" xfId="0" applyFont="1" applyBorder="1" applyAlignment="1">
      <alignment horizont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20" fontId="2" fillId="0" borderId="0" xfId="0" applyNumberFormat="1" applyFont="1" applyAlignment="1">
      <alignment horizontal="center" shrinkToFit="1"/>
    </xf>
    <xf numFmtId="0" fontId="30" fillId="0" borderId="0" xfId="0" applyFont="1" applyAlignment="1">
      <alignment horizontal="center" shrinkToFit="1"/>
    </xf>
    <xf numFmtId="0" fontId="39" fillId="0" borderId="0" xfId="0" applyFont="1" applyAlignment="1">
      <alignment horizontal="center" shrinkToFit="1"/>
    </xf>
    <xf numFmtId="0" fontId="40" fillId="0" borderId="0" xfId="0" applyFont="1" applyAlignment="1" applyProtection="1">
      <alignment horizontal="left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center" vertical="center" shrinkToFit="1"/>
      <protection locked="0"/>
    </xf>
    <xf numFmtId="0" fontId="31" fillId="0" borderId="18" xfId="0" applyFont="1" applyBorder="1" applyAlignment="1">
      <alignment shrinkToFit="1"/>
    </xf>
    <xf numFmtId="0" fontId="30" fillId="0" borderId="0" xfId="0" applyFont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164" fontId="8" fillId="0" borderId="0" xfId="0" applyNumberFormat="1" applyFont="1" applyAlignment="1" applyProtection="1">
      <alignment horizontal="center" shrinkToFit="1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41" fillId="0" borderId="0" xfId="0" applyFont="1" applyAlignment="1" applyProtection="1">
      <alignment horizontal="center" vertical="center" shrinkToFit="1"/>
      <protection locked="0"/>
    </xf>
    <xf numFmtId="0" fontId="38" fillId="0" borderId="18" xfId="0" applyFont="1" applyBorder="1" applyAlignment="1">
      <alignment horizontal="center" shrinkToFit="1"/>
    </xf>
    <xf numFmtId="0" fontId="31" fillId="0" borderId="19" xfId="0" applyFont="1" applyBorder="1" applyAlignment="1" applyProtection="1">
      <alignment horizontal="right" vertical="center" shrinkToFit="1"/>
      <protection locked="0"/>
    </xf>
    <xf numFmtId="0" fontId="31" fillId="0" borderId="20" xfId="0" applyFont="1" applyBorder="1" applyAlignment="1" applyProtection="1">
      <alignment horizontal="left" vertical="center" shrinkToFit="1"/>
      <protection locked="0"/>
    </xf>
    <xf numFmtId="0" fontId="2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4" fontId="42" fillId="0" borderId="0" xfId="0" applyNumberFormat="1" applyFont="1" applyAlignment="1">
      <alignment horizontal="center" shrinkToFit="1"/>
    </xf>
    <xf numFmtId="0" fontId="31" fillId="0" borderId="8" xfId="0" applyFont="1" applyBorder="1" applyAlignment="1" applyProtection="1">
      <alignment horizontal="right" vertical="center" shrinkToFit="1"/>
      <protection locked="0"/>
    </xf>
    <xf numFmtId="0" fontId="31" fillId="0" borderId="6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shrinkToFit="1"/>
    </xf>
    <xf numFmtId="0" fontId="29" fillId="0" borderId="18" xfId="0" applyFont="1" applyBorder="1" applyAlignment="1">
      <alignment horizontal="center" shrinkToFit="1"/>
    </xf>
    <xf numFmtId="0" fontId="37" fillId="0" borderId="18" xfId="0" applyFont="1" applyBorder="1" applyAlignment="1">
      <alignment horizontal="center" shrinkToFit="1"/>
    </xf>
    <xf numFmtId="0" fontId="43" fillId="0" borderId="0" xfId="0" applyFont="1" applyAlignment="1">
      <alignment horizontal="center" shrinkToFit="1"/>
    </xf>
    <xf numFmtId="0" fontId="43" fillId="0" borderId="18" xfId="0" applyFont="1" applyBorder="1" applyAlignment="1">
      <alignment horizontal="center" shrinkToFit="1"/>
    </xf>
    <xf numFmtId="0" fontId="28" fillId="0" borderId="7" xfId="0" applyFont="1" applyBorder="1" applyAlignment="1">
      <alignment horizontal="center"/>
    </xf>
    <xf numFmtId="0" fontId="43" fillId="0" borderId="14" xfId="0" applyFont="1" applyBorder="1" applyAlignment="1">
      <alignment horizontal="center" shrinkToFit="1"/>
    </xf>
    <xf numFmtId="0" fontId="31" fillId="0" borderId="15" xfId="0" applyFont="1" applyBorder="1" applyAlignment="1">
      <alignment horizontal="right"/>
    </xf>
    <xf numFmtId="0" fontId="31" fillId="0" borderId="14" xfId="0" applyFont="1" applyBorder="1" applyAlignment="1">
      <alignment horizontal="center"/>
    </xf>
    <xf numFmtId="0" fontId="31" fillId="0" borderId="16" xfId="0" applyFont="1" applyBorder="1" applyAlignment="1">
      <alignment horizontal="left"/>
    </xf>
    <xf numFmtId="0" fontId="31" fillId="0" borderId="8" xfId="0" applyFont="1" applyBorder="1" applyAlignment="1">
      <alignment horizontal="right" shrinkToFit="1"/>
    </xf>
    <xf numFmtId="0" fontId="31" fillId="0" borderId="6" xfId="0" applyFont="1" applyBorder="1" applyAlignment="1">
      <alignment horizontal="left" shrinkToFit="1"/>
    </xf>
    <xf numFmtId="0" fontId="31" fillId="0" borderId="19" xfId="0" applyFont="1" applyBorder="1" applyAlignment="1">
      <alignment horizontal="right" shrinkToFit="1"/>
    </xf>
    <xf numFmtId="0" fontId="31" fillId="0" borderId="20" xfId="0" applyFont="1" applyBorder="1" applyAlignment="1">
      <alignment horizontal="left" shrinkToFit="1"/>
    </xf>
    <xf numFmtId="20" fontId="1" fillId="0" borderId="0" xfId="0" applyNumberFormat="1" applyFont="1" applyAlignment="1">
      <alignment shrinkToFit="1"/>
    </xf>
    <xf numFmtId="165" fontId="2" fillId="0" borderId="2" xfId="0" applyNumberFormat="1" applyFont="1" applyBorder="1" applyAlignment="1">
      <alignment horizontal="center" shrinkToFit="1"/>
    </xf>
    <xf numFmtId="164" fontId="8" fillId="0" borderId="1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horizontal="center" shrinkToFit="1"/>
    </xf>
    <xf numFmtId="0" fontId="1" fillId="0" borderId="5" xfId="0" applyFont="1" applyBorder="1" applyAlignment="1">
      <alignment shrinkToFit="1"/>
    </xf>
    <xf numFmtId="0" fontId="2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4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28" fillId="0" borderId="14" xfId="0" applyFont="1" applyBorder="1" applyAlignment="1">
      <alignment horizontal="center"/>
    </xf>
    <xf numFmtId="0" fontId="44" fillId="0" borderId="0" xfId="0" applyFont="1"/>
    <xf numFmtId="0" fontId="45" fillId="0" borderId="20" xfId="0" applyFont="1" applyBorder="1" applyAlignment="1">
      <alignment shrinkToFit="1"/>
    </xf>
    <xf numFmtId="0" fontId="45" fillId="0" borderId="18" xfId="0" applyFont="1" applyBorder="1" applyAlignment="1">
      <alignment horizontal="center" shrinkToFit="1"/>
    </xf>
    <xf numFmtId="0" fontId="45" fillId="0" borderId="19" xfId="0" applyFont="1" applyBorder="1" applyAlignment="1">
      <alignment shrinkToFit="1"/>
    </xf>
    <xf numFmtId="164" fontId="8" fillId="0" borderId="9" xfId="0" applyNumberFormat="1" applyFont="1" applyBorder="1" applyAlignment="1">
      <alignment horizontal="center" shrinkToFit="1"/>
    </xf>
    <xf numFmtId="0" fontId="45" fillId="0" borderId="6" xfId="0" applyFont="1" applyBorder="1" applyAlignment="1">
      <alignment shrinkToFit="1"/>
    </xf>
    <xf numFmtId="0" fontId="45" fillId="0" borderId="0" xfId="0" applyFont="1" applyAlignment="1">
      <alignment horizontal="center" shrinkToFit="1"/>
    </xf>
    <xf numFmtId="0" fontId="45" fillId="0" borderId="8" xfId="0" applyFont="1" applyBorder="1" applyAlignment="1">
      <alignment shrinkToFit="1"/>
    </xf>
    <xf numFmtId="164" fontId="8" fillId="0" borderId="11" xfId="0" applyNumberFormat="1" applyFont="1" applyBorder="1" applyAlignment="1">
      <alignment horizontal="center" shrinkToFit="1"/>
    </xf>
    <xf numFmtId="0" fontId="45" fillId="0" borderId="16" xfId="0" applyFont="1" applyBorder="1" applyAlignment="1">
      <alignment shrinkToFit="1"/>
    </xf>
    <xf numFmtId="0" fontId="45" fillId="0" borderId="14" xfId="0" applyFont="1" applyBorder="1" applyAlignment="1">
      <alignment horizontal="center" shrinkToFit="1"/>
    </xf>
    <xf numFmtId="0" fontId="45" fillId="0" borderId="15" xfId="0" applyFont="1" applyBorder="1" applyAlignment="1">
      <alignment shrinkToFit="1"/>
    </xf>
    <xf numFmtId="164" fontId="8" fillId="0" borderId="7" xfId="0" applyNumberFormat="1" applyFont="1" applyBorder="1" applyAlignment="1">
      <alignment horizontal="center" shrinkToFit="1"/>
    </xf>
    <xf numFmtId="0" fontId="31" fillId="0" borderId="0" xfId="0" applyFont="1" applyAlignment="1">
      <alignment shrinkToFit="1"/>
    </xf>
    <xf numFmtId="0" fontId="36" fillId="0" borderId="0" xfId="0" applyFont="1" applyAlignment="1">
      <alignment horizontal="center" shrinkToFit="1"/>
    </xf>
    <xf numFmtId="0" fontId="46" fillId="0" borderId="18" xfId="0" applyFont="1" applyBorder="1" applyAlignment="1">
      <alignment horizontal="center" shrinkToFit="1"/>
    </xf>
    <xf numFmtId="0" fontId="34" fillId="0" borderId="18" xfId="0" applyFont="1" applyBorder="1" applyAlignment="1">
      <alignment horizontal="center" shrinkToFit="1"/>
    </xf>
    <xf numFmtId="0" fontId="45" fillId="0" borderId="16" xfId="0" applyFont="1" applyBorder="1"/>
    <xf numFmtId="0" fontId="45" fillId="0" borderId="14" xfId="0" applyFont="1" applyBorder="1" applyAlignment="1">
      <alignment horizontal="center"/>
    </xf>
    <xf numFmtId="0" fontId="45" fillId="0" borderId="15" xfId="0" applyFont="1" applyBorder="1"/>
    <xf numFmtId="0" fontId="33" fillId="0" borderId="14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165" fontId="48" fillId="0" borderId="15" xfId="0" applyNumberFormat="1" applyFont="1" applyBorder="1" applyAlignment="1">
      <alignment horizontal="center"/>
    </xf>
    <xf numFmtId="0" fontId="45" fillId="0" borderId="20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 shrinkToFit="1"/>
      <protection locked="0"/>
    </xf>
    <xf numFmtId="0" fontId="49" fillId="0" borderId="18" xfId="0" applyFont="1" applyBorder="1" applyAlignment="1" applyProtection="1">
      <alignment horizontal="center" vertical="center" shrinkToFit="1"/>
      <protection locked="0"/>
    </xf>
    <xf numFmtId="0" fontId="50" fillId="0" borderId="18" xfId="0" applyFont="1" applyBorder="1" applyAlignment="1" applyProtection="1">
      <alignment horizontal="center" vertical="center" shrinkToFit="1"/>
      <protection locked="0"/>
    </xf>
    <xf numFmtId="0" fontId="45" fillId="0" borderId="6" xfId="0" applyFont="1" applyBorder="1" applyAlignment="1" applyProtection="1">
      <alignment horizontal="center" vertical="center" shrinkToFit="1"/>
      <protection locked="0"/>
    </xf>
    <xf numFmtId="0" fontId="45" fillId="0" borderId="8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center" vertical="center" shrinkToFit="1"/>
      <protection locked="0"/>
    </xf>
    <xf numFmtId="0" fontId="45" fillId="0" borderId="16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41" fillId="0" borderId="14" xfId="0" applyFont="1" applyBorder="1" applyAlignment="1" applyProtection="1">
      <alignment horizontal="center" vertical="center" shrinkToFit="1"/>
      <protection locked="0"/>
    </xf>
    <xf numFmtId="0" fontId="35" fillId="0" borderId="14" xfId="0" applyFont="1" applyBorder="1" applyAlignment="1" applyProtection="1">
      <alignment horizontal="center" vertical="center" shrinkToFit="1"/>
      <protection locked="0"/>
    </xf>
    <xf numFmtId="0" fontId="46" fillId="0" borderId="18" xfId="0" applyFont="1" applyBorder="1" applyAlignment="1" applyProtection="1">
      <alignment horizontal="center" vertical="center" shrinkToFit="1"/>
      <protection locked="0"/>
    </xf>
    <xf numFmtId="0" fontId="33" fillId="0" borderId="18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35" fillId="0" borderId="18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>
      <alignment vertical="center" shrinkToFit="1"/>
    </xf>
    <xf numFmtId="0" fontId="45" fillId="0" borderId="5" xfId="0" applyFont="1" applyBorder="1" applyAlignment="1">
      <alignment vertical="center" shrinkToFit="1"/>
    </xf>
    <xf numFmtId="0" fontId="45" fillId="0" borderId="3" xfId="0" applyFont="1" applyBorder="1" applyAlignment="1">
      <alignment shrinkToFit="1"/>
    </xf>
    <xf numFmtId="0" fontId="45" fillId="0" borderId="1" xfId="0" applyFont="1" applyBorder="1" applyAlignment="1">
      <alignment vertical="center" shrinkToFit="1"/>
    </xf>
    <xf numFmtId="0" fontId="45" fillId="0" borderId="6" xfId="0" applyFont="1" applyBorder="1" applyAlignment="1" applyProtection="1">
      <alignment shrinkToFit="1"/>
      <protection locked="0"/>
    </xf>
    <xf numFmtId="0" fontId="45" fillId="0" borderId="8" xfId="0" applyFont="1" applyBorder="1" applyAlignment="1" applyProtection="1">
      <alignment shrinkToFit="1"/>
      <protection locked="0"/>
    </xf>
    <xf numFmtId="0" fontId="45" fillId="0" borderId="16" xfId="0" applyFont="1" applyBorder="1" applyAlignment="1" applyProtection="1">
      <alignment shrinkToFit="1"/>
      <protection locked="0"/>
    </xf>
    <xf numFmtId="0" fontId="45" fillId="0" borderId="15" xfId="0" applyFont="1" applyBorder="1" applyAlignment="1" applyProtection="1">
      <alignment shrinkToFit="1"/>
      <protection locked="0"/>
    </xf>
    <xf numFmtId="0" fontId="39" fillId="0" borderId="14" xfId="0" applyFont="1" applyBorder="1" applyAlignment="1">
      <alignment horizontal="center" shrinkToFit="1"/>
    </xf>
    <xf numFmtId="0" fontId="38" fillId="0" borderId="14" xfId="0" applyFont="1" applyBorder="1" applyAlignment="1">
      <alignment horizontal="center" shrinkToFit="1"/>
    </xf>
    <xf numFmtId="0" fontId="45" fillId="0" borderId="20" xfId="0" applyFont="1" applyBorder="1" applyAlignment="1" applyProtection="1">
      <alignment shrinkToFit="1"/>
      <protection locked="0"/>
    </xf>
    <xf numFmtId="0" fontId="45" fillId="0" borderId="19" xfId="0" applyFont="1" applyBorder="1" applyAlignment="1" applyProtection="1">
      <alignment shrinkToFit="1"/>
      <protection locked="0"/>
    </xf>
    <xf numFmtId="0" fontId="37" fillId="0" borderId="14" xfId="0" applyFont="1" applyBorder="1" applyAlignment="1">
      <alignment horizontal="center" shrinkToFit="1"/>
    </xf>
    <xf numFmtId="0" fontId="33" fillId="0" borderId="14" xfId="0" applyFont="1" applyBorder="1" applyAlignment="1">
      <alignment horizontal="center" shrinkToFit="1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>
      <alignment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3" xfId="0" applyFont="1" applyBorder="1" applyAlignment="1">
      <alignment vertical="center" shrinkToFit="1"/>
    </xf>
    <xf numFmtId="0" fontId="45" fillId="0" borderId="0" xfId="0" applyFont="1" applyAlignment="1" applyProtection="1">
      <alignment shrinkToFit="1"/>
      <protection locked="0"/>
    </xf>
    <xf numFmtId="164" fontId="1" fillId="0" borderId="0" xfId="0" applyNumberFormat="1" applyFont="1" applyAlignment="1">
      <alignment horizontal="center" shrinkToFit="1"/>
    </xf>
    <xf numFmtId="0" fontId="45" fillId="0" borderId="16" xfId="0" applyFont="1" applyBorder="1" applyAlignment="1">
      <alignment horizontal="center" vertical="center" shrinkToFit="1"/>
    </xf>
    <xf numFmtId="0" fontId="45" fillId="0" borderId="14" xfId="0" applyFont="1" applyBorder="1" applyAlignment="1">
      <alignment vertical="center" shrinkToFit="1"/>
    </xf>
    <xf numFmtId="0" fontId="45" fillId="0" borderId="15" xfId="0" applyFont="1" applyBorder="1" applyAlignment="1">
      <alignment vertical="center" shrinkToFit="1"/>
    </xf>
    <xf numFmtId="0" fontId="35" fillId="0" borderId="14" xfId="0" applyFont="1" applyBorder="1" applyAlignment="1">
      <alignment horizontal="center" shrinkToFit="1"/>
    </xf>
    <xf numFmtId="0" fontId="45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shrinkToFit="1"/>
    </xf>
    <xf numFmtId="0" fontId="49" fillId="0" borderId="18" xfId="0" applyFont="1" applyBorder="1" applyAlignment="1">
      <alignment horizontal="center" shrinkToFit="1"/>
    </xf>
    <xf numFmtId="0" fontId="51" fillId="0" borderId="18" xfId="0" applyFont="1" applyBorder="1" applyAlignment="1">
      <alignment horizontal="center" shrinkToFit="1"/>
    </xf>
    <xf numFmtId="0" fontId="45" fillId="0" borderId="2" xfId="0" applyFont="1" applyBorder="1" applyAlignment="1" applyProtection="1">
      <alignment horizontal="center" vertical="center" shrinkToFit="1"/>
      <protection locked="0"/>
    </xf>
    <xf numFmtId="0" fontId="45" fillId="0" borderId="5" xfId="0" applyFont="1" applyBorder="1" applyAlignment="1" applyProtection="1">
      <alignment horizontal="center" vertical="center" shrinkToFit="1"/>
      <protection locked="0"/>
    </xf>
    <xf numFmtId="0" fontId="45" fillId="3" borderId="2" xfId="0" applyFont="1" applyFill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shrinkToFit="1"/>
    </xf>
    <xf numFmtId="0" fontId="45" fillId="0" borderId="7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shrinkToFit="1"/>
    </xf>
    <xf numFmtId="0" fontId="21" fillId="0" borderId="9" xfId="0" applyFont="1" applyBorder="1" applyAlignment="1" applyProtection="1">
      <alignment shrinkToFit="1"/>
      <protection locked="0"/>
    </xf>
    <xf numFmtId="0" fontId="20" fillId="0" borderId="2" xfId="0" applyFont="1" applyBorder="1" applyAlignment="1">
      <alignment horizontal="center" shrinkToFit="1"/>
    </xf>
    <xf numFmtId="0" fontId="20" fillId="3" borderId="12" xfId="0" applyFont="1" applyFill="1" applyBorder="1" applyAlignment="1">
      <alignment horizontal="center" shrinkToFit="1"/>
    </xf>
    <xf numFmtId="0" fontId="20" fillId="3" borderId="2" xfId="0" applyFont="1" applyFill="1" applyBorder="1" applyAlignment="1">
      <alignment horizontal="center" shrinkToFit="1"/>
    </xf>
    <xf numFmtId="0" fontId="52" fillId="0" borderId="1" xfId="0" applyFont="1" applyBorder="1" applyAlignment="1">
      <alignment horizontal="center" shrinkToFit="1"/>
    </xf>
    <xf numFmtId="0" fontId="45" fillId="0" borderId="1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45" fillId="0" borderId="12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164" fontId="1" fillId="0" borderId="0" xfId="0" applyNumberFormat="1" applyFont="1" applyAlignment="1">
      <alignment shrinkToFit="1"/>
    </xf>
    <xf numFmtId="0" fontId="1" fillId="0" borderId="0" xfId="0" applyFont="1" applyAlignment="1">
      <alignment shrinkToFit="1"/>
    </xf>
    <xf numFmtId="0" fontId="45" fillId="0" borderId="0" xfId="0" applyFont="1" applyAlignment="1">
      <alignment horizontal="center" shrinkToFit="1"/>
    </xf>
    <xf numFmtId="0" fontId="1" fillId="0" borderId="12" xfId="0" applyFont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54" fillId="4" borderId="1" xfId="0" applyFont="1" applyFill="1" applyBorder="1" applyAlignment="1" applyProtection="1">
      <alignment horizontal="center" vertical="center" shrinkToFit="1"/>
      <protection locked="0"/>
    </xf>
    <xf numFmtId="0" fontId="54" fillId="4" borderId="3" xfId="0" applyFont="1" applyFill="1" applyBorder="1" applyAlignment="1" applyProtection="1">
      <alignment horizontal="center" vertical="center" shrinkToFit="1"/>
      <protection locked="0"/>
    </xf>
    <xf numFmtId="0" fontId="54" fillId="4" borderId="4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shrinkToFit="1"/>
    </xf>
    <xf numFmtId="0" fontId="45" fillId="0" borderId="15" xfId="0" applyFont="1" applyBorder="1" applyAlignment="1" applyProtection="1">
      <alignment horizontal="center" shrinkToFit="1"/>
      <protection locked="0"/>
    </xf>
    <xf numFmtId="0" fontId="45" fillId="0" borderId="16" xfId="0" applyFont="1" applyBorder="1" applyAlignment="1" applyProtection="1">
      <alignment horizontal="center" shrinkToFit="1"/>
      <protection locked="0"/>
    </xf>
    <xf numFmtId="0" fontId="45" fillId="0" borderId="8" xfId="0" applyFont="1" applyBorder="1" applyAlignment="1" applyProtection="1">
      <alignment horizontal="center" shrinkToFit="1"/>
      <protection locked="0"/>
    </xf>
    <xf numFmtId="0" fontId="45" fillId="0" borderId="6" xfId="0" applyFont="1" applyBorder="1" applyAlignment="1" applyProtection="1">
      <alignment horizont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45" fillId="0" borderId="15" xfId="0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5" fillId="0" borderId="19" xfId="0" applyFont="1" applyBorder="1" applyAlignment="1">
      <alignment horizontal="center" shrinkToFit="1"/>
    </xf>
    <xf numFmtId="0" fontId="45" fillId="0" borderId="20" xfId="0" applyFont="1" applyBorder="1" applyAlignment="1">
      <alignment horizontal="center" shrinkToFit="1"/>
    </xf>
    <xf numFmtId="0" fontId="45" fillId="0" borderId="15" xfId="0" applyFont="1" applyBorder="1" applyAlignment="1">
      <alignment horizontal="center" shrinkToFit="1"/>
    </xf>
    <xf numFmtId="0" fontId="45" fillId="0" borderId="16" xfId="0" applyFont="1" applyBorder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1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4" fontId="2" fillId="0" borderId="0" xfId="0" applyNumberFormat="1" applyFont="1" applyAlignment="1">
      <alignment shrinkToFit="1"/>
    </xf>
    <xf numFmtId="164" fontId="2" fillId="0" borderId="6" xfId="0" applyNumberFormat="1" applyFont="1" applyBorder="1" applyAlignment="1">
      <alignment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shrinkToFit="1"/>
    </xf>
    <xf numFmtId="0" fontId="26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1" fillId="0" borderId="0" xfId="0" applyFont="1" applyAlignment="1">
      <alignment horizontal="center" shrinkToFit="1"/>
    </xf>
    <xf numFmtId="164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3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45" fillId="4" borderId="1" xfId="0" applyFont="1" applyFill="1" applyBorder="1" applyAlignment="1" applyProtection="1">
      <alignment horizontal="center" vertical="center" shrinkToFit="1"/>
      <protection locked="0"/>
    </xf>
    <xf numFmtId="0" fontId="45" fillId="4" borderId="3" xfId="0" applyFont="1" applyFill="1" applyBorder="1" applyAlignment="1" applyProtection="1">
      <alignment horizontal="center" vertical="center" shrinkToFit="1"/>
      <protection locked="0"/>
    </xf>
    <xf numFmtId="0" fontId="45" fillId="4" borderId="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shrinkToFit="1"/>
    </xf>
    <xf numFmtId="0" fontId="53" fillId="0" borderId="1" xfId="0" applyFont="1" applyBorder="1" applyAlignment="1">
      <alignment horizontal="center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5" xfId="0" applyFont="1" applyBorder="1" applyAlignment="1" applyProtection="1">
      <alignment horizontal="center" vertical="center" shrinkToFit="1"/>
      <protection locked="0"/>
    </xf>
    <xf numFmtId="0" fontId="45" fillId="0" borderId="2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52EC-852D-46C0-B940-548F6440E6A5}">
  <sheetPr>
    <pageSetUpPr fitToPage="1"/>
  </sheetPr>
  <dimension ref="A1:IK41"/>
  <sheetViews>
    <sheetView topLeftCell="A13" zoomScale="80" zoomScaleNormal="80" workbookViewId="0">
      <selection activeCell="G9" sqref="G9"/>
    </sheetView>
  </sheetViews>
  <sheetFormatPr defaultColWidth="11.5546875" defaultRowHeight="16.8" x14ac:dyDescent="0.3"/>
  <cols>
    <col min="1" max="1" width="22.109375" style="1" customWidth="1"/>
    <col min="2" max="2" width="4.88671875" style="1" customWidth="1"/>
    <col min="3" max="3" width="8.88671875" style="4" customWidth="1"/>
    <col min="4" max="4" width="7.5546875" style="51" customWidth="1"/>
    <col min="5" max="5" width="22.6640625" style="1" customWidth="1"/>
    <col min="6" max="6" width="2.44140625" style="3" customWidth="1"/>
    <col min="7" max="7" width="22.6640625" style="1" customWidth="1"/>
    <col min="8" max="8" width="5.33203125" style="1" customWidth="1"/>
    <col min="9" max="9" width="2.33203125" style="3" customWidth="1"/>
    <col min="10" max="10" width="5.5546875" style="1" customWidth="1"/>
    <col min="11" max="11" width="1.5546875" style="1" hidden="1" customWidth="1"/>
    <col min="12" max="12" width="16.109375" style="1" hidden="1" customWidth="1"/>
    <col min="13" max="13" width="3.5546875" style="1" customWidth="1"/>
    <col min="14" max="14" width="3.44140625" style="1" customWidth="1"/>
    <col min="15" max="15" width="13.6640625" style="1" customWidth="1"/>
    <col min="16" max="16" width="6.109375" style="1" customWidth="1"/>
    <col min="17" max="17" width="2.109375" style="1" customWidth="1"/>
    <col min="18" max="19" width="6.109375" style="1" customWidth="1"/>
    <col min="20" max="20" width="2.109375" style="1" customWidth="1"/>
    <col min="21" max="21" width="6.109375" style="1" hidden="1" customWidth="1"/>
    <col min="22" max="22" width="7" style="1" hidden="1" customWidth="1"/>
    <col min="23" max="24" width="6.109375" style="1" customWidth="1"/>
    <col min="25" max="25" width="2.109375" style="1" customWidth="1"/>
    <col min="26" max="27" width="6.109375" style="1" customWidth="1"/>
    <col min="28" max="28" width="2.109375" style="1" customWidth="1"/>
    <col min="29" max="30" width="6.109375" style="1" customWidth="1"/>
    <col min="31" max="31" width="2.109375" style="1" customWidth="1"/>
    <col min="32" max="32" width="6.109375" style="1" customWidth="1"/>
    <col min="33" max="33" width="7.6640625" style="1" customWidth="1"/>
    <col min="34" max="34" width="2.109375" style="3" customWidth="1"/>
    <col min="35" max="35" width="7.6640625" style="1" customWidth="1"/>
    <col min="36" max="37" width="9.21875" style="1" customWidth="1"/>
    <col min="38" max="245" width="11.5546875" style="1"/>
    <col min="246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3.554687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0" style="50" hidden="1" customWidth="1"/>
    <col min="279" max="280" width="6.109375" style="50" customWidth="1"/>
    <col min="281" max="281" width="2.109375" style="50" customWidth="1"/>
    <col min="282" max="283" width="6.109375" style="50" customWidth="1"/>
    <col min="284" max="284" width="2.109375" style="50" customWidth="1"/>
    <col min="285" max="286" width="6.109375" style="50" customWidth="1"/>
    <col min="287" max="287" width="2.109375" style="50" customWidth="1"/>
    <col min="288" max="288" width="6.109375" style="50" customWidth="1"/>
    <col min="289" max="289" width="7.6640625" style="50" customWidth="1"/>
    <col min="290" max="290" width="2.109375" style="50" customWidth="1"/>
    <col min="291" max="291" width="7.6640625" style="50" customWidth="1"/>
    <col min="292" max="293" width="9.21875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3.554687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0" style="50" hidden="1" customWidth="1"/>
    <col min="535" max="536" width="6.109375" style="50" customWidth="1"/>
    <col min="537" max="537" width="2.109375" style="50" customWidth="1"/>
    <col min="538" max="539" width="6.109375" style="50" customWidth="1"/>
    <col min="540" max="540" width="2.109375" style="50" customWidth="1"/>
    <col min="541" max="542" width="6.109375" style="50" customWidth="1"/>
    <col min="543" max="543" width="2.109375" style="50" customWidth="1"/>
    <col min="544" max="544" width="6.109375" style="50" customWidth="1"/>
    <col min="545" max="545" width="7.6640625" style="50" customWidth="1"/>
    <col min="546" max="546" width="2.109375" style="50" customWidth="1"/>
    <col min="547" max="547" width="7.6640625" style="50" customWidth="1"/>
    <col min="548" max="549" width="9.21875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3.554687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0" style="50" hidden="1" customWidth="1"/>
    <col min="791" max="792" width="6.109375" style="50" customWidth="1"/>
    <col min="793" max="793" width="2.109375" style="50" customWidth="1"/>
    <col min="794" max="795" width="6.109375" style="50" customWidth="1"/>
    <col min="796" max="796" width="2.109375" style="50" customWidth="1"/>
    <col min="797" max="798" width="6.109375" style="50" customWidth="1"/>
    <col min="799" max="799" width="2.109375" style="50" customWidth="1"/>
    <col min="800" max="800" width="6.109375" style="50" customWidth="1"/>
    <col min="801" max="801" width="7.6640625" style="50" customWidth="1"/>
    <col min="802" max="802" width="2.109375" style="50" customWidth="1"/>
    <col min="803" max="803" width="7.6640625" style="50" customWidth="1"/>
    <col min="804" max="805" width="9.21875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3.554687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0" style="50" hidden="1" customWidth="1"/>
    <col min="1047" max="1048" width="6.109375" style="50" customWidth="1"/>
    <col min="1049" max="1049" width="2.109375" style="50" customWidth="1"/>
    <col min="1050" max="1051" width="6.109375" style="50" customWidth="1"/>
    <col min="1052" max="1052" width="2.109375" style="50" customWidth="1"/>
    <col min="1053" max="1054" width="6.109375" style="50" customWidth="1"/>
    <col min="1055" max="1055" width="2.109375" style="50" customWidth="1"/>
    <col min="1056" max="1056" width="6.109375" style="50" customWidth="1"/>
    <col min="1057" max="1057" width="7.6640625" style="50" customWidth="1"/>
    <col min="1058" max="1058" width="2.109375" style="50" customWidth="1"/>
    <col min="1059" max="1059" width="7.6640625" style="50" customWidth="1"/>
    <col min="1060" max="1061" width="9.21875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3.554687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0" style="50" hidden="1" customWidth="1"/>
    <col min="1303" max="1304" width="6.109375" style="50" customWidth="1"/>
    <col min="1305" max="1305" width="2.109375" style="50" customWidth="1"/>
    <col min="1306" max="1307" width="6.109375" style="50" customWidth="1"/>
    <col min="1308" max="1308" width="2.109375" style="50" customWidth="1"/>
    <col min="1309" max="1310" width="6.109375" style="50" customWidth="1"/>
    <col min="1311" max="1311" width="2.109375" style="50" customWidth="1"/>
    <col min="1312" max="1312" width="6.109375" style="50" customWidth="1"/>
    <col min="1313" max="1313" width="7.6640625" style="50" customWidth="1"/>
    <col min="1314" max="1314" width="2.109375" style="50" customWidth="1"/>
    <col min="1315" max="1315" width="7.6640625" style="50" customWidth="1"/>
    <col min="1316" max="1317" width="9.21875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3.554687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0" style="50" hidden="1" customWidth="1"/>
    <col min="1559" max="1560" width="6.109375" style="50" customWidth="1"/>
    <col min="1561" max="1561" width="2.109375" style="50" customWidth="1"/>
    <col min="1562" max="1563" width="6.109375" style="50" customWidth="1"/>
    <col min="1564" max="1564" width="2.109375" style="50" customWidth="1"/>
    <col min="1565" max="1566" width="6.109375" style="50" customWidth="1"/>
    <col min="1567" max="1567" width="2.109375" style="50" customWidth="1"/>
    <col min="1568" max="1568" width="6.109375" style="50" customWidth="1"/>
    <col min="1569" max="1569" width="7.6640625" style="50" customWidth="1"/>
    <col min="1570" max="1570" width="2.109375" style="50" customWidth="1"/>
    <col min="1571" max="1571" width="7.6640625" style="50" customWidth="1"/>
    <col min="1572" max="1573" width="9.21875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3.554687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0" style="50" hidden="1" customWidth="1"/>
    <col min="1815" max="1816" width="6.109375" style="50" customWidth="1"/>
    <col min="1817" max="1817" width="2.109375" style="50" customWidth="1"/>
    <col min="1818" max="1819" width="6.109375" style="50" customWidth="1"/>
    <col min="1820" max="1820" width="2.109375" style="50" customWidth="1"/>
    <col min="1821" max="1822" width="6.109375" style="50" customWidth="1"/>
    <col min="1823" max="1823" width="2.109375" style="50" customWidth="1"/>
    <col min="1824" max="1824" width="6.109375" style="50" customWidth="1"/>
    <col min="1825" max="1825" width="7.6640625" style="50" customWidth="1"/>
    <col min="1826" max="1826" width="2.109375" style="50" customWidth="1"/>
    <col min="1827" max="1827" width="7.6640625" style="50" customWidth="1"/>
    <col min="1828" max="1829" width="9.21875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3.554687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0" style="50" hidden="1" customWidth="1"/>
    <col min="2071" max="2072" width="6.109375" style="50" customWidth="1"/>
    <col min="2073" max="2073" width="2.109375" style="50" customWidth="1"/>
    <col min="2074" max="2075" width="6.109375" style="50" customWidth="1"/>
    <col min="2076" max="2076" width="2.109375" style="50" customWidth="1"/>
    <col min="2077" max="2078" width="6.109375" style="50" customWidth="1"/>
    <col min="2079" max="2079" width="2.109375" style="50" customWidth="1"/>
    <col min="2080" max="2080" width="6.109375" style="50" customWidth="1"/>
    <col min="2081" max="2081" width="7.6640625" style="50" customWidth="1"/>
    <col min="2082" max="2082" width="2.109375" style="50" customWidth="1"/>
    <col min="2083" max="2083" width="7.6640625" style="50" customWidth="1"/>
    <col min="2084" max="2085" width="9.21875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3.554687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0" style="50" hidden="1" customWidth="1"/>
    <col min="2327" max="2328" width="6.109375" style="50" customWidth="1"/>
    <col min="2329" max="2329" width="2.109375" style="50" customWidth="1"/>
    <col min="2330" max="2331" width="6.109375" style="50" customWidth="1"/>
    <col min="2332" max="2332" width="2.109375" style="50" customWidth="1"/>
    <col min="2333" max="2334" width="6.109375" style="50" customWidth="1"/>
    <col min="2335" max="2335" width="2.109375" style="50" customWidth="1"/>
    <col min="2336" max="2336" width="6.109375" style="50" customWidth="1"/>
    <col min="2337" max="2337" width="7.6640625" style="50" customWidth="1"/>
    <col min="2338" max="2338" width="2.109375" style="50" customWidth="1"/>
    <col min="2339" max="2339" width="7.6640625" style="50" customWidth="1"/>
    <col min="2340" max="2341" width="9.21875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3.554687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0" style="50" hidden="1" customWidth="1"/>
    <col min="2583" max="2584" width="6.109375" style="50" customWidth="1"/>
    <col min="2585" max="2585" width="2.109375" style="50" customWidth="1"/>
    <col min="2586" max="2587" width="6.109375" style="50" customWidth="1"/>
    <col min="2588" max="2588" width="2.109375" style="50" customWidth="1"/>
    <col min="2589" max="2590" width="6.109375" style="50" customWidth="1"/>
    <col min="2591" max="2591" width="2.109375" style="50" customWidth="1"/>
    <col min="2592" max="2592" width="6.109375" style="50" customWidth="1"/>
    <col min="2593" max="2593" width="7.6640625" style="50" customWidth="1"/>
    <col min="2594" max="2594" width="2.109375" style="50" customWidth="1"/>
    <col min="2595" max="2595" width="7.6640625" style="50" customWidth="1"/>
    <col min="2596" max="2597" width="9.21875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3.554687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0" style="50" hidden="1" customWidth="1"/>
    <col min="2839" max="2840" width="6.109375" style="50" customWidth="1"/>
    <col min="2841" max="2841" width="2.109375" style="50" customWidth="1"/>
    <col min="2842" max="2843" width="6.109375" style="50" customWidth="1"/>
    <col min="2844" max="2844" width="2.109375" style="50" customWidth="1"/>
    <col min="2845" max="2846" width="6.109375" style="50" customWidth="1"/>
    <col min="2847" max="2847" width="2.109375" style="50" customWidth="1"/>
    <col min="2848" max="2848" width="6.109375" style="50" customWidth="1"/>
    <col min="2849" max="2849" width="7.6640625" style="50" customWidth="1"/>
    <col min="2850" max="2850" width="2.109375" style="50" customWidth="1"/>
    <col min="2851" max="2851" width="7.6640625" style="50" customWidth="1"/>
    <col min="2852" max="2853" width="9.21875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3.554687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0" style="50" hidden="1" customWidth="1"/>
    <col min="3095" max="3096" width="6.109375" style="50" customWidth="1"/>
    <col min="3097" max="3097" width="2.109375" style="50" customWidth="1"/>
    <col min="3098" max="3099" width="6.109375" style="50" customWidth="1"/>
    <col min="3100" max="3100" width="2.109375" style="50" customWidth="1"/>
    <col min="3101" max="3102" width="6.109375" style="50" customWidth="1"/>
    <col min="3103" max="3103" width="2.109375" style="50" customWidth="1"/>
    <col min="3104" max="3104" width="6.109375" style="50" customWidth="1"/>
    <col min="3105" max="3105" width="7.6640625" style="50" customWidth="1"/>
    <col min="3106" max="3106" width="2.109375" style="50" customWidth="1"/>
    <col min="3107" max="3107" width="7.6640625" style="50" customWidth="1"/>
    <col min="3108" max="3109" width="9.21875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3.554687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0" style="50" hidden="1" customWidth="1"/>
    <col min="3351" max="3352" width="6.109375" style="50" customWidth="1"/>
    <col min="3353" max="3353" width="2.109375" style="50" customWidth="1"/>
    <col min="3354" max="3355" width="6.109375" style="50" customWidth="1"/>
    <col min="3356" max="3356" width="2.109375" style="50" customWidth="1"/>
    <col min="3357" max="3358" width="6.109375" style="50" customWidth="1"/>
    <col min="3359" max="3359" width="2.109375" style="50" customWidth="1"/>
    <col min="3360" max="3360" width="6.109375" style="50" customWidth="1"/>
    <col min="3361" max="3361" width="7.6640625" style="50" customWidth="1"/>
    <col min="3362" max="3362" width="2.109375" style="50" customWidth="1"/>
    <col min="3363" max="3363" width="7.6640625" style="50" customWidth="1"/>
    <col min="3364" max="3365" width="9.21875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3.554687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0" style="50" hidden="1" customWidth="1"/>
    <col min="3607" max="3608" width="6.109375" style="50" customWidth="1"/>
    <col min="3609" max="3609" width="2.109375" style="50" customWidth="1"/>
    <col min="3610" max="3611" width="6.109375" style="50" customWidth="1"/>
    <col min="3612" max="3612" width="2.109375" style="50" customWidth="1"/>
    <col min="3613" max="3614" width="6.109375" style="50" customWidth="1"/>
    <col min="3615" max="3615" width="2.109375" style="50" customWidth="1"/>
    <col min="3616" max="3616" width="6.109375" style="50" customWidth="1"/>
    <col min="3617" max="3617" width="7.6640625" style="50" customWidth="1"/>
    <col min="3618" max="3618" width="2.109375" style="50" customWidth="1"/>
    <col min="3619" max="3619" width="7.6640625" style="50" customWidth="1"/>
    <col min="3620" max="3621" width="9.21875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3.554687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0" style="50" hidden="1" customWidth="1"/>
    <col min="3863" max="3864" width="6.109375" style="50" customWidth="1"/>
    <col min="3865" max="3865" width="2.109375" style="50" customWidth="1"/>
    <col min="3866" max="3867" width="6.109375" style="50" customWidth="1"/>
    <col min="3868" max="3868" width="2.109375" style="50" customWidth="1"/>
    <col min="3869" max="3870" width="6.109375" style="50" customWidth="1"/>
    <col min="3871" max="3871" width="2.109375" style="50" customWidth="1"/>
    <col min="3872" max="3872" width="6.109375" style="50" customWidth="1"/>
    <col min="3873" max="3873" width="7.6640625" style="50" customWidth="1"/>
    <col min="3874" max="3874" width="2.109375" style="50" customWidth="1"/>
    <col min="3875" max="3875" width="7.6640625" style="50" customWidth="1"/>
    <col min="3876" max="3877" width="9.21875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3.554687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0" style="50" hidden="1" customWidth="1"/>
    <col min="4119" max="4120" width="6.109375" style="50" customWidth="1"/>
    <col min="4121" max="4121" width="2.109375" style="50" customWidth="1"/>
    <col min="4122" max="4123" width="6.109375" style="50" customWidth="1"/>
    <col min="4124" max="4124" width="2.109375" style="50" customWidth="1"/>
    <col min="4125" max="4126" width="6.109375" style="50" customWidth="1"/>
    <col min="4127" max="4127" width="2.109375" style="50" customWidth="1"/>
    <col min="4128" max="4128" width="6.109375" style="50" customWidth="1"/>
    <col min="4129" max="4129" width="7.6640625" style="50" customWidth="1"/>
    <col min="4130" max="4130" width="2.109375" style="50" customWidth="1"/>
    <col min="4131" max="4131" width="7.6640625" style="50" customWidth="1"/>
    <col min="4132" max="4133" width="9.21875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3.554687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0" style="50" hidden="1" customWidth="1"/>
    <col min="4375" max="4376" width="6.109375" style="50" customWidth="1"/>
    <col min="4377" max="4377" width="2.109375" style="50" customWidth="1"/>
    <col min="4378" max="4379" width="6.109375" style="50" customWidth="1"/>
    <col min="4380" max="4380" width="2.109375" style="50" customWidth="1"/>
    <col min="4381" max="4382" width="6.109375" style="50" customWidth="1"/>
    <col min="4383" max="4383" width="2.109375" style="50" customWidth="1"/>
    <col min="4384" max="4384" width="6.109375" style="50" customWidth="1"/>
    <col min="4385" max="4385" width="7.6640625" style="50" customWidth="1"/>
    <col min="4386" max="4386" width="2.109375" style="50" customWidth="1"/>
    <col min="4387" max="4387" width="7.6640625" style="50" customWidth="1"/>
    <col min="4388" max="4389" width="9.21875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3.554687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0" style="50" hidden="1" customWidth="1"/>
    <col min="4631" max="4632" width="6.109375" style="50" customWidth="1"/>
    <col min="4633" max="4633" width="2.109375" style="50" customWidth="1"/>
    <col min="4634" max="4635" width="6.109375" style="50" customWidth="1"/>
    <col min="4636" max="4636" width="2.109375" style="50" customWidth="1"/>
    <col min="4637" max="4638" width="6.109375" style="50" customWidth="1"/>
    <col min="4639" max="4639" width="2.109375" style="50" customWidth="1"/>
    <col min="4640" max="4640" width="6.109375" style="50" customWidth="1"/>
    <col min="4641" max="4641" width="7.6640625" style="50" customWidth="1"/>
    <col min="4642" max="4642" width="2.109375" style="50" customWidth="1"/>
    <col min="4643" max="4643" width="7.6640625" style="50" customWidth="1"/>
    <col min="4644" max="4645" width="9.21875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3.554687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0" style="50" hidden="1" customWidth="1"/>
    <col min="4887" max="4888" width="6.109375" style="50" customWidth="1"/>
    <col min="4889" max="4889" width="2.109375" style="50" customWidth="1"/>
    <col min="4890" max="4891" width="6.109375" style="50" customWidth="1"/>
    <col min="4892" max="4892" width="2.109375" style="50" customWidth="1"/>
    <col min="4893" max="4894" width="6.109375" style="50" customWidth="1"/>
    <col min="4895" max="4895" width="2.109375" style="50" customWidth="1"/>
    <col min="4896" max="4896" width="6.109375" style="50" customWidth="1"/>
    <col min="4897" max="4897" width="7.6640625" style="50" customWidth="1"/>
    <col min="4898" max="4898" width="2.109375" style="50" customWidth="1"/>
    <col min="4899" max="4899" width="7.6640625" style="50" customWidth="1"/>
    <col min="4900" max="4901" width="9.21875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3.554687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0" style="50" hidden="1" customWidth="1"/>
    <col min="5143" max="5144" width="6.109375" style="50" customWidth="1"/>
    <col min="5145" max="5145" width="2.109375" style="50" customWidth="1"/>
    <col min="5146" max="5147" width="6.109375" style="50" customWidth="1"/>
    <col min="5148" max="5148" width="2.109375" style="50" customWidth="1"/>
    <col min="5149" max="5150" width="6.109375" style="50" customWidth="1"/>
    <col min="5151" max="5151" width="2.109375" style="50" customWidth="1"/>
    <col min="5152" max="5152" width="6.109375" style="50" customWidth="1"/>
    <col min="5153" max="5153" width="7.6640625" style="50" customWidth="1"/>
    <col min="5154" max="5154" width="2.109375" style="50" customWidth="1"/>
    <col min="5155" max="5155" width="7.6640625" style="50" customWidth="1"/>
    <col min="5156" max="5157" width="9.21875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3.554687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0" style="50" hidden="1" customWidth="1"/>
    <col min="5399" max="5400" width="6.109375" style="50" customWidth="1"/>
    <col min="5401" max="5401" width="2.109375" style="50" customWidth="1"/>
    <col min="5402" max="5403" width="6.109375" style="50" customWidth="1"/>
    <col min="5404" max="5404" width="2.109375" style="50" customWidth="1"/>
    <col min="5405" max="5406" width="6.109375" style="50" customWidth="1"/>
    <col min="5407" max="5407" width="2.109375" style="50" customWidth="1"/>
    <col min="5408" max="5408" width="6.109375" style="50" customWidth="1"/>
    <col min="5409" max="5409" width="7.6640625" style="50" customWidth="1"/>
    <col min="5410" max="5410" width="2.109375" style="50" customWidth="1"/>
    <col min="5411" max="5411" width="7.6640625" style="50" customWidth="1"/>
    <col min="5412" max="5413" width="9.21875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3.554687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0" style="50" hidden="1" customWidth="1"/>
    <col min="5655" max="5656" width="6.109375" style="50" customWidth="1"/>
    <col min="5657" max="5657" width="2.109375" style="50" customWidth="1"/>
    <col min="5658" max="5659" width="6.109375" style="50" customWidth="1"/>
    <col min="5660" max="5660" width="2.109375" style="50" customWidth="1"/>
    <col min="5661" max="5662" width="6.109375" style="50" customWidth="1"/>
    <col min="5663" max="5663" width="2.109375" style="50" customWidth="1"/>
    <col min="5664" max="5664" width="6.109375" style="50" customWidth="1"/>
    <col min="5665" max="5665" width="7.6640625" style="50" customWidth="1"/>
    <col min="5666" max="5666" width="2.109375" style="50" customWidth="1"/>
    <col min="5667" max="5667" width="7.6640625" style="50" customWidth="1"/>
    <col min="5668" max="5669" width="9.21875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3.554687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0" style="50" hidden="1" customWidth="1"/>
    <col min="5911" max="5912" width="6.109375" style="50" customWidth="1"/>
    <col min="5913" max="5913" width="2.109375" style="50" customWidth="1"/>
    <col min="5914" max="5915" width="6.109375" style="50" customWidth="1"/>
    <col min="5916" max="5916" width="2.109375" style="50" customWidth="1"/>
    <col min="5917" max="5918" width="6.109375" style="50" customWidth="1"/>
    <col min="5919" max="5919" width="2.109375" style="50" customWidth="1"/>
    <col min="5920" max="5920" width="6.109375" style="50" customWidth="1"/>
    <col min="5921" max="5921" width="7.6640625" style="50" customWidth="1"/>
    <col min="5922" max="5922" width="2.109375" style="50" customWidth="1"/>
    <col min="5923" max="5923" width="7.6640625" style="50" customWidth="1"/>
    <col min="5924" max="5925" width="9.21875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3.554687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0" style="50" hidden="1" customWidth="1"/>
    <col min="6167" max="6168" width="6.109375" style="50" customWidth="1"/>
    <col min="6169" max="6169" width="2.109375" style="50" customWidth="1"/>
    <col min="6170" max="6171" width="6.109375" style="50" customWidth="1"/>
    <col min="6172" max="6172" width="2.109375" style="50" customWidth="1"/>
    <col min="6173" max="6174" width="6.109375" style="50" customWidth="1"/>
    <col min="6175" max="6175" width="2.109375" style="50" customWidth="1"/>
    <col min="6176" max="6176" width="6.109375" style="50" customWidth="1"/>
    <col min="6177" max="6177" width="7.6640625" style="50" customWidth="1"/>
    <col min="6178" max="6178" width="2.109375" style="50" customWidth="1"/>
    <col min="6179" max="6179" width="7.6640625" style="50" customWidth="1"/>
    <col min="6180" max="6181" width="9.21875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3.554687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0" style="50" hidden="1" customWidth="1"/>
    <col min="6423" max="6424" width="6.109375" style="50" customWidth="1"/>
    <col min="6425" max="6425" width="2.109375" style="50" customWidth="1"/>
    <col min="6426" max="6427" width="6.109375" style="50" customWidth="1"/>
    <col min="6428" max="6428" width="2.109375" style="50" customWidth="1"/>
    <col min="6429" max="6430" width="6.109375" style="50" customWidth="1"/>
    <col min="6431" max="6431" width="2.109375" style="50" customWidth="1"/>
    <col min="6432" max="6432" width="6.109375" style="50" customWidth="1"/>
    <col min="6433" max="6433" width="7.6640625" style="50" customWidth="1"/>
    <col min="6434" max="6434" width="2.109375" style="50" customWidth="1"/>
    <col min="6435" max="6435" width="7.6640625" style="50" customWidth="1"/>
    <col min="6436" max="6437" width="9.21875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3.554687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0" style="50" hidden="1" customWidth="1"/>
    <col min="6679" max="6680" width="6.109375" style="50" customWidth="1"/>
    <col min="6681" max="6681" width="2.109375" style="50" customWidth="1"/>
    <col min="6682" max="6683" width="6.109375" style="50" customWidth="1"/>
    <col min="6684" max="6684" width="2.109375" style="50" customWidth="1"/>
    <col min="6685" max="6686" width="6.109375" style="50" customWidth="1"/>
    <col min="6687" max="6687" width="2.109375" style="50" customWidth="1"/>
    <col min="6688" max="6688" width="6.109375" style="50" customWidth="1"/>
    <col min="6689" max="6689" width="7.6640625" style="50" customWidth="1"/>
    <col min="6690" max="6690" width="2.109375" style="50" customWidth="1"/>
    <col min="6691" max="6691" width="7.6640625" style="50" customWidth="1"/>
    <col min="6692" max="6693" width="9.21875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3.554687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0" style="50" hidden="1" customWidth="1"/>
    <col min="6935" max="6936" width="6.109375" style="50" customWidth="1"/>
    <col min="6937" max="6937" width="2.109375" style="50" customWidth="1"/>
    <col min="6938" max="6939" width="6.109375" style="50" customWidth="1"/>
    <col min="6940" max="6940" width="2.109375" style="50" customWidth="1"/>
    <col min="6941" max="6942" width="6.109375" style="50" customWidth="1"/>
    <col min="6943" max="6943" width="2.109375" style="50" customWidth="1"/>
    <col min="6944" max="6944" width="6.109375" style="50" customWidth="1"/>
    <col min="6945" max="6945" width="7.6640625" style="50" customWidth="1"/>
    <col min="6946" max="6946" width="2.109375" style="50" customWidth="1"/>
    <col min="6947" max="6947" width="7.6640625" style="50" customWidth="1"/>
    <col min="6948" max="6949" width="9.21875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3.554687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0" style="50" hidden="1" customWidth="1"/>
    <col min="7191" max="7192" width="6.109375" style="50" customWidth="1"/>
    <col min="7193" max="7193" width="2.109375" style="50" customWidth="1"/>
    <col min="7194" max="7195" width="6.109375" style="50" customWidth="1"/>
    <col min="7196" max="7196" width="2.109375" style="50" customWidth="1"/>
    <col min="7197" max="7198" width="6.109375" style="50" customWidth="1"/>
    <col min="7199" max="7199" width="2.109375" style="50" customWidth="1"/>
    <col min="7200" max="7200" width="6.109375" style="50" customWidth="1"/>
    <col min="7201" max="7201" width="7.6640625" style="50" customWidth="1"/>
    <col min="7202" max="7202" width="2.109375" style="50" customWidth="1"/>
    <col min="7203" max="7203" width="7.6640625" style="50" customWidth="1"/>
    <col min="7204" max="7205" width="9.21875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3.554687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0" style="50" hidden="1" customWidth="1"/>
    <col min="7447" max="7448" width="6.109375" style="50" customWidth="1"/>
    <col min="7449" max="7449" width="2.109375" style="50" customWidth="1"/>
    <col min="7450" max="7451" width="6.109375" style="50" customWidth="1"/>
    <col min="7452" max="7452" width="2.109375" style="50" customWidth="1"/>
    <col min="7453" max="7454" width="6.109375" style="50" customWidth="1"/>
    <col min="7455" max="7455" width="2.109375" style="50" customWidth="1"/>
    <col min="7456" max="7456" width="6.109375" style="50" customWidth="1"/>
    <col min="7457" max="7457" width="7.6640625" style="50" customWidth="1"/>
    <col min="7458" max="7458" width="2.109375" style="50" customWidth="1"/>
    <col min="7459" max="7459" width="7.6640625" style="50" customWidth="1"/>
    <col min="7460" max="7461" width="9.21875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3.554687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0" style="50" hidden="1" customWidth="1"/>
    <col min="7703" max="7704" width="6.109375" style="50" customWidth="1"/>
    <col min="7705" max="7705" width="2.109375" style="50" customWidth="1"/>
    <col min="7706" max="7707" width="6.109375" style="50" customWidth="1"/>
    <col min="7708" max="7708" width="2.109375" style="50" customWidth="1"/>
    <col min="7709" max="7710" width="6.109375" style="50" customWidth="1"/>
    <col min="7711" max="7711" width="2.109375" style="50" customWidth="1"/>
    <col min="7712" max="7712" width="6.109375" style="50" customWidth="1"/>
    <col min="7713" max="7713" width="7.6640625" style="50" customWidth="1"/>
    <col min="7714" max="7714" width="2.109375" style="50" customWidth="1"/>
    <col min="7715" max="7715" width="7.6640625" style="50" customWidth="1"/>
    <col min="7716" max="7717" width="9.21875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3.554687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0" style="50" hidden="1" customWidth="1"/>
    <col min="7959" max="7960" width="6.109375" style="50" customWidth="1"/>
    <col min="7961" max="7961" width="2.109375" style="50" customWidth="1"/>
    <col min="7962" max="7963" width="6.109375" style="50" customWidth="1"/>
    <col min="7964" max="7964" width="2.109375" style="50" customWidth="1"/>
    <col min="7965" max="7966" width="6.109375" style="50" customWidth="1"/>
    <col min="7967" max="7967" width="2.109375" style="50" customWidth="1"/>
    <col min="7968" max="7968" width="6.109375" style="50" customWidth="1"/>
    <col min="7969" max="7969" width="7.6640625" style="50" customWidth="1"/>
    <col min="7970" max="7970" width="2.109375" style="50" customWidth="1"/>
    <col min="7971" max="7971" width="7.6640625" style="50" customWidth="1"/>
    <col min="7972" max="7973" width="9.21875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3.554687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0" style="50" hidden="1" customWidth="1"/>
    <col min="8215" max="8216" width="6.109375" style="50" customWidth="1"/>
    <col min="8217" max="8217" width="2.109375" style="50" customWidth="1"/>
    <col min="8218" max="8219" width="6.109375" style="50" customWidth="1"/>
    <col min="8220" max="8220" width="2.109375" style="50" customWidth="1"/>
    <col min="8221" max="8222" width="6.109375" style="50" customWidth="1"/>
    <col min="8223" max="8223" width="2.109375" style="50" customWidth="1"/>
    <col min="8224" max="8224" width="6.109375" style="50" customWidth="1"/>
    <col min="8225" max="8225" width="7.6640625" style="50" customWidth="1"/>
    <col min="8226" max="8226" width="2.109375" style="50" customWidth="1"/>
    <col min="8227" max="8227" width="7.6640625" style="50" customWidth="1"/>
    <col min="8228" max="8229" width="9.21875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3.554687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0" style="50" hidden="1" customWidth="1"/>
    <col min="8471" max="8472" width="6.109375" style="50" customWidth="1"/>
    <col min="8473" max="8473" width="2.109375" style="50" customWidth="1"/>
    <col min="8474" max="8475" width="6.109375" style="50" customWidth="1"/>
    <col min="8476" max="8476" width="2.109375" style="50" customWidth="1"/>
    <col min="8477" max="8478" width="6.109375" style="50" customWidth="1"/>
    <col min="8479" max="8479" width="2.109375" style="50" customWidth="1"/>
    <col min="8480" max="8480" width="6.109375" style="50" customWidth="1"/>
    <col min="8481" max="8481" width="7.6640625" style="50" customWidth="1"/>
    <col min="8482" max="8482" width="2.109375" style="50" customWidth="1"/>
    <col min="8483" max="8483" width="7.6640625" style="50" customWidth="1"/>
    <col min="8484" max="8485" width="9.21875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3.554687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0" style="50" hidden="1" customWidth="1"/>
    <col min="8727" max="8728" width="6.109375" style="50" customWidth="1"/>
    <col min="8729" max="8729" width="2.109375" style="50" customWidth="1"/>
    <col min="8730" max="8731" width="6.109375" style="50" customWidth="1"/>
    <col min="8732" max="8732" width="2.109375" style="50" customWidth="1"/>
    <col min="8733" max="8734" width="6.109375" style="50" customWidth="1"/>
    <col min="8735" max="8735" width="2.109375" style="50" customWidth="1"/>
    <col min="8736" max="8736" width="6.109375" style="50" customWidth="1"/>
    <col min="8737" max="8737" width="7.6640625" style="50" customWidth="1"/>
    <col min="8738" max="8738" width="2.109375" style="50" customWidth="1"/>
    <col min="8739" max="8739" width="7.6640625" style="50" customWidth="1"/>
    <col min="8740" max="8741" width="9.21875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3.554687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0" style="50" hidden="1" customWidth="1"/>
    <col min="8983" max="8984" width="6.109375" style="50" customWidth="1"/>
    <col min="8985" max="8985" width="2.109375" style="50" customWidth="1"/>
    <col min="8986" max="8987" width="6.109375" style="50" customWidth="1"/>
    <col min="8988" max="8988" width="2.109375" style="50" customWidth="1"/>
    <col min="8989" max="8990" width="6.109375" style="50" customWidth="1"/>
    <col min="8991" max="8991" width="2.109375" style="50" customWidth="1"/>
    <col min="8992" max="8992" width="6.109375" style="50" customWidth="1"/>
    <col min="8993" max="8993" width="7.6640625" style="50" customWidth="1"/>
    <col min="8994" max="8994" width="2.109375" style="50" customWidth="1"/>
    <col min="8995" max="8995" width="7.6640625" style="50" customWidth="1"/>
    <col min="8996" max="8997" width="9.21875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3.554687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0" style="50" hidden="1" customWidth="1"/>
    <col min="9239" max="9240" width="6.109375" style="50" customWidth="1"/>
    <col min="9241" max="9241" width="2.109375" style="50" customWidth="1"/>
    <col min="9242" max="9243" width="6.109375" style="50" customWidth="1"/>
    <col min="9244" max="9244" width="2.109375" style="50" customWidth="1"/>
    <col min="9245" max="9246" width="6.109375" style="50" customWidth="1"/>
    <col min="9247" max="9247" width="2.109375" style="50" customWidth="1"/>
    <col min="9248" max="9248" width="6.109375" style="50" customWidth="1"/>
    <col min="9249" max="9249" width="7.6640625" style="50" customWidth="1"/>
    <col min="9250" max="9250" width="2.109375" style="50" customWidth="1"/>
    <col min="9251" max="9251" width="7.6640625" style="50" customWidth="1"/>
    <col min="9252" max="9253" width="9.21875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3.554687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0" style="50" hidden="1" customWidth="1"/>
    <col min="9495" max="9496" width="6.109375" style="50" customWidth="1"/>
    <col min="9497" max="9497" width="2.109375" style="50" customWidth="1"/>
    <col min="9498" max="9499" width="6.109375" style="50" customWidth="1"/>
    <col min="9500" max="9500" width="2.109375" style="50" customWidth="1"/>
    <col min="9501" max="9502" width="6.109375" style="50" customWidth="1"/>
    <col min="9503" max="9503" width="2.109375" style="50" customWidth="1"/>
    <col min="9504" max="9504" width="6.109375" style="50" customWidth="1"/>
    <col min="9505" max="9505" width="7.6640625" style="50" customWidth="1"/>
    <col min="9506" max="9506" width="2.109375" style="50" customWidth="1"/>
    <col min="9507" max="9507" width="7.6640625" style="50" customWidth="1"/>
    <col min="9508" max="9509" width="9.21875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3.554687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0" style="50" hidden="1" customWidth="1"/>
    <col min="9751" max="9752" width="6.109375" style="50" customWidth="1"/>
    <col min="9753" max="9753" width="2.109375" style="50" customWidth="1"/>
    <col min="9754" max="9755" width="6.109375" style="50" customWidth="1"/>
    <col min="9756" max="9756" width="2.109375" style="50" customWidth="1"/>
    <col min="9757" max="9758" width="6.109375" style="50" customWidth="1"/>
    <col min="9759" max="9759" width="2.109375" style="50" customWidth="1"/>
    <col min="9760" max="9760" width="6.109375" style="50" customWidth="1"/>
    <col min="9761" max="9761" width="7.6640625" style="50" customWidth="1"/>
    <col min="9762" max="9762" width="2.109375" style="50" customWidth="1"/>
    <col min="9763" max="9763" width="7.6640625" style="50" customWidth="1"/>
    <col min="9764" max="9765" width="9.21875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3.554687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0" style="50" hidden="1" customWidth="1"/>
    <col min="10007" max="10008" width="6.109375" style="50" customWidth="1"/>
    <col min="10009" max="10009" width="2.109375" style="50" customWidth="1"/>
    <col min="10010" max="10011" width="6.109375" style="50" customWidth="1"/>
    <col min="10012" max="10012" width="2.109375" style="50" customWidth="1"/>
    <col min="10013" max="10014" width="6.109375" style="50" customWidth="1"/>
    <col min="10015" max="10015" width="2.109375" style="50" customWidth="1"/>
    <col min="10016" max="10016" width="6.109375" style="50" customWidth="1"/>
    <col min="10017" max="10017" width="7.6640625" style="50" customWidth="1"/>
    <col min="10018" max="10018" width="2.109375" style="50" customWidth="1"/>
    <col min="10019" max="10019" width="7.6640625" style="50" customWidth="1"/>
    <col min="10020" max="10021" width="9.21875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3.554687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0" style="50" hidden="1" customWidth="1"/>
    <col min="10263" max="10264" width="6.109375" style="50" customWidth="1"/>
    <col min="10265" max="10265" width="2.109375" style="50" customWidth="1"/>
    <col min="10266" max="10267" width="6.109375" style="50" customWidth="1"/>
    <col min="10268" max="10268" width="2.109375" style="50" customWidth="1"/>
    <col min="10269" max="10270" width="6.109375" style="50" customWidth="1"/>
    <col min="10271" max="10271" width="2.109375" style="50" customWidth="1"/>
    <col min="10272" max="10272" width="6.109375" style="50" customWidth="1"/>
    <col min="10273" max="10273" width="7.6640625" style="50" customWidth="1"/>
    <col min="10274" max="10274" width="2.109375" style="50" customWidth="1"/>
    <col min="10275" max="10275" width="7.6640625" style="50" customWidth="1"/>
    <col min="10276" max="10277" width="9.21875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3.554687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0" style="50" hidden="1" customWidth="1"/>
    <col min="10519" max="10520" width="6.109375" style="50" customWidth="1"/>
    <col min="10521" max="10521" width="2.109375" style="50" customWidth="1"/>
    <col min="10522" max="10523" width="6.109375" style="50" customWidth="1"/>
    <col min="10524" max="10524" width="2.109375" style="50" customWidth="1"/>
    <col min="10525" max="10526" width="6.109375" style="50" customWidth="1"/>
    <col min="10527" max="10527" width="2.109375" style="50" customWidth="1"/>
    <col min="10528" max="10528" width="6.109375" style="50" customWidth="1"/>
    <col min="10529" max="10529" width="7.6640625" style="50" customWidth="1"/>
    <col min="10530" max="10530" width="2.109375" style="50" customWidth="1"/>
    <col min="10531" max="10531" width="7.6640625" style="50" customWidth="1"/>
    <col min="10532" max="10533" width="9.21875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3.554687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0" style="50" hidden="1" customWidth="1"/>
    <col min="10775" max="10776" width="6.109375" style="50" customWidth="1"/>
    <col min="10777" max="10777" width="2.109375" style="50" customWidth="1"/>
    <col min="10778" max="10779" width="6.109375" style="50" customWidth="1"/>
    <col min="10780" max="10780" width="2.109375" style="50" customWidth="1"/>
    <col min="10781" max="10782" width="6.109375" style="50" customWidth="1"/>
    <col min="10783" max="10783" width="2.109375" style="50" customWidth="1"/>
    <col min="10784" max="10784" width="6.109375" style="50" customWidth="1"/>
    <col min="10785" max="10785" width="7.6640625" style="50" customWidth="1"/>
    <col min="10786" max="10786" width="2.109375" style="50" customWidth="1"/>
    <col min="10787" max="10787" width="7.6640625" style="50" customWidth="1"/>
    <col min="10788" max="10789" width="9.21875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3.554687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0" style="50" hidden="1" customWidth="1"/>
    <col min="11031" max="11032" width="6.109375" style="50" customWidth="1"/>
    <col min="11033" max="11033" width="2.109375" style="50" customWidth="1"/>
    <col min="11034" max="11035" width="6.109375" style="50" customWidth="1"/>
    <col min="11036" max="11036" width="2.109375" style="50" customWidth="1"/>
    <col min="11037" max="11038" width="6.109375" style="50" customWidth="1"/>
    <col min="11039" max="11039" width="2.109375" style="50" customWidth="1"/>
    <col min="11040" max="11040" width="6.109375" style="50" customWidth="1"/>
    <col min="11041" max="11041" width="7.6640625" style="50" customWidth="1"/>
    <col min="11042" max="11042" width="2.109375" style="50" customWidth="1"/>
    <col min="11043" max="11043" width="7.6640625" style="50" customWidth="1"/>
    <col min="11044" max="11045" width="9.21875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3.554687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0" style="50" hidden="1" customWidth="1"/>
    <col min="11287" max="11288" width="6.109375" style="50" customWidth="1"/>
    <col min="11289" max="11289" width="2.109375" style="50" customWidth="1"/>
    <col min="11290" max="11291" width="6.109375" style="50" customWidth="1"/>
    <col min="11292" max="11292" width="2.109375" style="50" customWidth="1"/>
    <col min="11293" max="11294" width="6.109375" style="50" customWidth="1"/>
    <col min="11295" max="11295" width="2.109375" style="50" customWidth="1"/>
    <col min="11296" max="11296" width="6.109375" style="50" customWidth="1"/>
    <col min="11297" max="11297" width="7.6640625" style="50" customWidth="1"/>
    <col min="11298" max="11298" width="2.109375" style="50" customWidth="1"/>
    <col min="11299" max="11299" width="7.6640625" style="50" customWidth="1"/>
    <col min="11300" max="11301" width="9.21875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3.554687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0" style="50" hidden="1" customWidth="1"/>
    <col min="11543" max="11544" width="6.109375" style="50" customWidth="1"/>
    <col min="11545" max="11545" width="2.109375" style="50" customWidth="1"/>
    <col min="11546" max="11547" width="6.109375" style="50" customWidth="1"/>
    <col min="11548" max="11548" width="2.109375" style="50" customWidth="1"/>
    <col min="11549" max="11550" width="6.109375" style="50" customWidth="1"/>
    <col min="11551" max="11551" width="2.109375" style="50" customWidth="1"/>
    <col min="11552" max="11552" width="6.109375" style="50" customWidth="1"/>
    <col min="11553" max="11553" width="7.6640625" style="50" customWidth="1"/>
    <col min="11554" max="11554" width="2.109375" style="50" customWidth="1"/>
    <col min="11555" max="11555" width="7.6640625" style="50" customWidth="1"/>
    <col min="11556" max="11557" width="9.21875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3.554687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0" style="50" hidden="1" customWidth="1"/>
    <col min="11799" max="11800" width="6.109375" style="50" customWidth="1"/>
    <col min="11801" max="11801" width="2.109375" style="50" customWidth="1"/>
    <col min="11802" max="11803" width="6.109375" style="50" customWidth="1"/>
    <col min="11804" max="11804" width="2.109375" style="50" customWidth="1"/>
    <col min="11805" max="11806" width="6.109375" style="50" customWidth="1"/>
    <col min="11807" max="11807" width="2.109375" style="50" customWidth="1"/>
    <col min="11808" max="11808" width="6.109375" style="50" customWidth="1"/>
    <col min="11809" max="11809" width="7.6640625" style="50" customWidth="1"/>
    <col min="11810" max="11810" width="2.109375" style="50" customWidth="1"/>
    <col min="11811" max="11811" width="7.6640625" style="50" customWidth="1"/>
    <col min="11812" max="11813" width="9.21875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3.554687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0" style="50" hidden="1" customWidth="1"/>
    <col min="12055" max="12056" width="6.109375" style="50" customWidth="1"/>
    <col min="12057" max="12057" width="2.109375" style="50" customWidth="1"/>
    <col min="12058" max="12059" width="6.109375" style="50" customWidth="1"/>
    <col min="12060" max="12060" width="2.109375" style="50" customWidth="1"/>
    <col min="12061" max="12062" width="6.109375" style="50" customWidth="1"/>
    <col min="12063" max="12063" width="2.109375" style="50" customWidth="1"/>
    <col min="12064" max="12064" width="6.109375" style="50" customWidth="1"/>
    <col min="12065" max="12065" width="7.6640625" style="50" customWidth="1"/>
    <col min="12066" max="12066" width="2.109375" style="50" customWidth="1"/>
    <col min="12067" max="12067" width="7.6640625" style="50" customWidth="1"/>
    <col min="12068" max="12069" width="9.21875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3.554687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0" style="50" hidden="1" customWidth="1"/>
    <col min="12311" max="12312" width="6.109375" style="50" customWidth="1"/>
    <col min="12313" max="12313" width="2.109375" style="50" customWidth="1"/>
    <col min="12314" max="12315" width="6.109375" style="50" customWidth="1"/>
    <col min="12316" max="12316" width="2.109375" style="50" customWidth="1"/>
    <col min="12317" max="12318" width="6.109375" style="50" customWidth="1"/>
    <col min="12319" max="12319" width="2.109375" style="50" customWidth="1"/>
    <col min="12320" max="12320" width="6.109375" style="50" customWidth="1"/>
    <col min="12321" max="12321" width="7.6640625" style="50" customWidth="1"/>
    <col min="12322" max="12322" width="2.109375" style="50" customWidth="1"/>
    <col min="12323" max="12323" width="7.6640625" style="50" customWidth="1"/>
    <col min="12324" max="12325" width="9.21875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3.554687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0" style="50" hidden="1" customWidth="1"/>
    <col min="12567" max="12568" width="6.109375" style="50" customWidth="1"/>
    <col min="12569" max="12569" width="2.109375" style="50" customWidth="1"/>
    <col min="12570" max="12571" width="6.109375" style="50" customWidth="1"/>
    <col min="12572" max="12572" width="2.109375" style="50" customWidth="1"/>
    <col min="12573" max="12574" width="6.109375" style="50" customWidth="1"/>
    <col min="12575" max="12575" width="2.109375" style="50" customWidth="1"/>
    <col min="12576" max="12576" width="6.109375" style="50" customWidth="1"/>
    <col min="12577" max="12577" width="7.6640625" style="50" customWidth="1"/>
    <col min="12578" max="12578" width="2.109375" style="50" customWidth="1"/>
    <col min="12579" max="12579" width="7.6640625" style="50" customWidth="1"/>
    <col min="12580" max="12581" width="9.21875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3.554687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0" style="50" hidden="1" customWidth="1"/>
    <col min="12823" max="12824" width="6.109375" style="50" customWidth="1"/>
    <col min="12825" max="12825" width="2.109375" style="50" customWidth="1"/>
    <col min="12826" max="12827" width="6.109375" style="50" customWidth="1"/>
    <col min="12828" max="12828" width="2.109375" style="50" customWidth="1"/>
    <col min="12829" max="12830" width="6.109375" style="50" customWidth="1"/>
    <col min="12831" max="12831" width="2.109375" style="50" customWidth="1"/>
    <col min="12832" max="12832" width="6.109375" style="50" customWidth="1"/>
    <col min="12833" max="12833" width="7.6640625" style="50" customWidth="1"/>
    <col min="12834" max="12834" width="2.109375" style="50" customWidth="1"/>
    <col min="12835" max="12835" width="7.6640625" style="50" customWidth="1"/>
    <col min="12836" max="12837" width="9.21875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3.554687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0" style="50" hidden="1" customWidth="1"/>
    <col min="13079" max="13080" width="6.109375" style="50" customWidth="1"/>
    <col min="13081" max="13081" width="2.109375" style="50" customWidth="1"/>
    <col min="13082" max="13083" width="6.109375" style="50" customWidth="1"/>
    <col min="13084" max="13084" width="2.109375" style="50" customWidth="1"/>
    <col min="13085" max="13086" width="6.109375" style="50" customWidth="1"/>
    <col min="13087" max="13087" width="2.109375" style="50" customWidth="1"/>
    <col min="13088" max="13088" width="6.109375" style="50" customWidth="1"/>
    <col min="13089" max="13089" width="7.6640625" style="50" customWidth="1"/>
    <col min="13090" max="13090" width="2.109375" style="50" customWidth="1"/>
    <col min="13091" max="13091" width="7.6640625" style="50" customWidth="1"/>
    <col min="13092" max="13093" width="9.21875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3.554687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0" style="50" hidden="1" customWidth="1"/>
    <col min="13335" max="13336" width="6.109375" style="50" customWidth="1"/>
    <col min="13337" max="13337" width="2.109375" style="50" customWidth="1"/>
    <col min="13338" max="13339" width="6.109375" style="50" customWidth="1"/>
    <col min="13340" max="13340" width="2.109375" style="50" customWidth="1"/>
    <col min="13341" max="13342" width="6.109375" style="50" customWidth="1"/>
    <col min="13343" max="13343" width="2.109375" style="50" customWidth="1"/>
    <col min="13344" max="13344" width="6.109375" style="50" customWidth="1"/>
    <col min="13345" max="13345" width="7.6640625" style="50" customWidth="1"/>
    <col min="13346" max="13346" width="2.109375" style="50" customWidth="1"/>
    <col min="13347" max="13347" width="7.6640625" style="50" customWidth="1"/>
    <col min="13348" max="13349" width="9.21875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3.554687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0" style="50" hidden="1" customWidth="1"/>
    <col min="13591" max="13592" width="6.109375" style="50" customWidth="1"/>
    <col min="13593" max="13593" width="2.109375" style="50" customWidth="1"/>
    <col min="13594" max="13595" width="6.109375" style="50" customWidth="1"/>
    <col min="13596" max="13596" width="2.109375" style="50" customWidth="1"/>
    <col min="13597" max="13598" width="6.109375" style="50" customWidth="1"/>
    <col min="13599" max="13599" width="2.109375" style="50" customWidth="1"/>
    <col min="13600" max="13600" width="6.109375" style="50" customWidth="1"/>
    <col min="13601" max="13601" width="7.6640625" style="50" customWidth="1"/>
    <col min="13602" max="13602" width="2.109375" style="50" customWidth="1"/>
    <col min="13603" max="13603" width="7.6640625" style="50" customWidth="1"/>
    <col min="13604" max="13605" width="9.21875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3.554687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0" style="50" hidden="1" customWidth="1"/>
    <col min="13847" max="13848" width="6.109375" style="50" customWidth="1"/>
    <col min="13849" max="13849" width="2.109375" style="50" customWidth="1"/>
    <col min="13850" max="13851" width="6.109375" style="50" customWidth="1"/>
    <col min="13852" max="13852" width="2.109375" style="50" customWidth="1"/>
    <col min="13853" max="13854" width="6.109375" style="50" customWidth="1"/>
    <col min="13855" max="13855" width="2.109375" style="50" customWidth="1"/>
    <col min="13856" max="13856" width="6.109375" style="50" customWidth="1"/>
    <col min="13857" max="13857" width="7.6640625" style="50" customWidth="1"/>
    <col min="13858" max="13858" width="2.109375" style="50" customWidth="1"/>
    <col min="13859" max="13859" width="7.6640625" style="50" customWidth="1"/>
    <col min="13860" max="13861" width="9.21875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3.554687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0" style="50" hidden="1" customWidth="1"/>
    <col min="14103" max="14104" width="6.109375" style="50" customWidth="1"/>
    <col min="14105" max="14105" width="2.109375" style="50" customWidth="1"/>
    <col min="14106" max="14107" width="6.109375" style="50" customWidth="1"/>
    <col min="14108" max="14108" width="2.109375" style="50" customWidth="1"/>
    <col min="14109" max="14110" width="6.109375" style="50" customWidth="1"/>
    <col min="14111" max="14111" width="2.109375" style="50" customWidth="1"/>
    <col min="14112" max="14112" width="6.109375" style="50" customWidth="1"/>
    <col min="14113" max="14113" width="7.6640625" style="50" customWidth="1"/>
    <col min="14114" max="14114" width="2.109375" style="50" customWidth="1"/>
    <col min="14115" max="14115" width="7.6640625" style="50" customWidth="1"/>
    <col min="14116" max="14117" width="9.21875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3.554687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0" style="50" hidden="1" customWidth="1"/>
    <col min="14359" max="14360" width="6.109375" style="50" customWidth="1"/>
    <col min="14361" max="14361" width="2.109375" style="50" customWidth="1"/>
    <col min="14362" max="14363" width="6.109375" style="50" customWidth="1"/>
    <col min="14364" max="14364" width="2.109375" style="50" customWidth="1"/>
    <col min="14365" max="14366" width="6.109375" style="50" customWidth="1"/>
    <col min="14367" max="14367" width="2.109375" style="50" customWidth="1"/>
    <col min="14368" max="14368" width="6.109375" style="50" customWidth="1"/>
    <col min="14369" max="14369" width="7.6640625" style="50" customWidth="1"/>
    <col min="14370" max="14370" width="2.109375" style="50" customWidth="1"/>
    <col min="14371" max="14371" width="7.6640625" style="50" customWidth="1"/>
    <col min="14372" max="14373" width="9.21875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3.554687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0" style="50" hidden="1" customWidth="1"/>
    <col min="14615" max="14616" width="6.109375" style="50" customWidth="1"/>
    <col min="14617" max="14617" width="2.109375" style="50" customWidth="1"/>
    <col min="14618" max="14619" width="6.109375" style="50" customWidth="1"/>
    <col min="14620" max="14620" width="2.109375" style="50" customWidth="1"/>
    <col min="14621" max="14622" width="6.109375" style="50" customWidth="1"/>
    <col min="14623" max="14623" width="2.109375" style="50" customWidth="1"/>
    <col min="14624" max="14624" width="6.109375" style="50" customWidth="1"/>
    <col min="14625" max="14625" width="7.6640625" style="50" customWidth="1"/>
    <col min="14626" max="14626" width="2.109375" style="50" customWidth="1"/>
    <col min="14627" max="14627" width="7.6640625" style="50" customWidth="1"/>
    <col min="14628" max="14629" width="9.21875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3.554687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0" style="50" hidden="1" customWidth="1"/>
    <col min="14871" max="14872" width="6.109375" style="50" customWidth="1"/>
    <col min="14873" max="14873" width="2.109375" style="50" customWidth="1"/>
    <col min="14874" max="14875" width="6.109375" style="50" customWidth="1"/>
    <col min="14876" max="14876" width="2.109375" style="50" customWidth="1"/>
    <col min="14877" max="14878" width="6.109375" style="50" customWidth="1"/>
    <col min="14879" max="14879" width="2.109375" style="50" customWidth="1"/>
    <col min="14880" max="14880" width="6.109375" style="50" customWidth="1"/>
    <col min="14881" max="14881" width="7.6640625" style="50" customWidth="1"/>
    <col min="14882" max="14882" width="2.109375" style="50" customWidth="1"/>
    <col min="14883" max="14883" width="7.6640625" style="50" customWidth="1"/>
    <col min="14884" max="14885" width="9.21875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3.554687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0" style="50" hidden="1" customWidth="1"/>
    <col min="15127" max="15128" width="6.109375" style="50" customWidth="1"/>
    <col min="15129" max="15129" width="2.109375" style="50" customWidth="1"/>
    <col min="15130" max="15131" width="6.109375" style="50" customWidth="1"/>
    <col min="15132" max="15132" width="2.109375" style="50" customWidth="1"/>
    <col min="15133" max="15134" width="6.109375" style="50" customWidth="1"/>
    <col min="15135" max="15135" width="2.109375" style="50" customWidth="1"/>
    <col min="15136" max="15136" width="6.109375" style="50" customWidth="1"/>
    <col min="15137" max="15137" width="7.6640625" style="50" customWidth="1"/>
    <col min="15138" max="15138" width="2.109375" style="50" customWidth="1"/>
    <col min="15139" max="15139" width="7.6640625" style="50" customWidth="1"/>
    <col min="15140" max="15141" width="9.21875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3.554687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0" style="50" hidden="1" customWidth="1"/>
    <col min="15383" max="15384" width="6.109375" style="50" customWidth="1"/>
    <col min="15385" max="15385" width="2.109375" style="50" customWidth="1"/>
    <col min="15386" max="15387" width="6.109375" style="50" customWidth="1"/>
    <col min="15388" max="15388" width="2.109375" style="50" customWidth="1"/>
    <col min="15389" max="15390" width="6.109375" style="50" customWidth="1"/>
    <col min="15391" max="15391" width="2.109375" style="50" customWidth="1"/>
    <col min="15392" max="15392" width="6.109375" style="50" customWidth="1"/>
    <col min="15393" max="15393" width="7.6640625" style="50" customWidth="1"/>
    <col min="15394" max="15394" width="2.109375" style="50" customWidth="1"/>
    <col min="15395" max="15395" width="7.6640625" style="50" customWidth="1"/>
    <col min="15396" max="15397" width="9.21875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3.554687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0" style="50" hidden="1" customWidth="1"/>
    <col min="15639" max="15640" width="6.109375" style="50" customWidth="1"/>
    <col min="15641" max="15641" width="2.109375" style="50" customWidth="1"/>
    <col min="15642" max="15643" width="6.109375" style="50" customWidth="1"/>
    <col min="15644" max="15644" width="2.109375" style="50" customWidth="1"/>
    <col min="15645" max="15646" width="6.109375" style="50" customWidth="1"/>
    <col min="15647" max="15647" width="2.109375" style="50" customWidth="1"/>
    <col min="15648" max="15648" width="6.109375" style="50" customWidth="1"/>
    <col min="15649" max="15649" width="7.6640625" style="50" customWidth="1"/>
    <col min="15650" max="15650" width="2.109375" style="50" customWidth="1"/>
    <col min="15651" max="15651" width="7.6640625" style="50" customWidth="1"/>
    <col min="15652" max="15653" width="9.21875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3.554687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0" style="50" hidden="1" customWidth="1"/>
    <col min="15895" max="15896" width="6.109375" style="50" customWidth="1"/>
    <col min="15897" max="15897" width="2.109375" style="50" customWidth="1"/>
    <col min="15898" max="15899" width="6.109375" style="50" customWidth="1"/>
    <col min="15900" max="15900" width="2.109375" style="50" customWidth="1"/>
    <col min="15901" max="15902" width="6.109375" style="50" customWidth="1"/>
    <col min="15903" max="15903" width="2.109375" style="50" customWidth="1"/>
    <col min="15904" max="15904" width="6.109375" style="50" customWidth="1"/>
    <col min="15905" max="15905" width="7.6640625" style="50" customWidth="1"/>
    <col min="15906" max="15906" width="2.109375" style="50" customWidth="1"/>
    <col min="15907" max="15907" width="7.6640625" style="50" customWidth="1"/>
    <col min="15908" max="15909" width="9.21875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3.554687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0" style="50" hidden="1" customWidth="1"/>
    <col min="16151" max="16152" width="6.109375" style="50" customWidth="1"/>
    <col min="16153" max="16153" width="2.109375" style="50" customWidth="1"/>
    <col min="16154" max="16155" width="6.109375" style="50" customWidth="1"/>
    <col min="16156" max="16156" width="2.109375" style="50" customWidth="1"/>
    <col min="16157" max="16158" width="6.109375" style="50" customWidth="1"/>
    <col min="16159" max="16159" width="2.109375" style="50" customWidth="1"/>
    <col min="16160" max="16160" width="6.109375" style="50" customWidth="1"/>
    <col min="16161" max="16161" width="7.6640625" style="50" customWidth="1"/>
    <col min="16162" max="16162" width="2.109375" style="50" customWidth="1"/>
    <col min="16163" max="16163" width="7.6640625" style="50" customWidth="1"/>
    <col min="16164" max="16165" width="9.21875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</row>
    <row r="2" spans="1:37" x14ac:dyDescent="0.3">
      <c r="C2" s="301" t="s">
        <v>60</v>
      </c>
      <c r="D2" s="322"/>
      <c r="E2" s="322"/>
      <c r="F2" s="322"/>
      <c r="G2" s="322"/>
      <c r="H2" s="322"/>
      <c r="I2" s="322"/>
      <c r="J2" s="322"/>
    </row>
    <row r="3" spans="1:37" x14ac:dyDescent="0.3">
      <c r="D3" s="4"/>
      <c r="E3" s="4"/>
      <c r="F3" s="4"/>
      <c r="G3" s="4"/>
      <c r="H3" s="4"/>
      <c r="I3" s="4"/>
      <c r="J3" s="4"/>
      <c r="O3" s="5" t="s">
        <v>0</v>
      </c>
      <c r="P3" s="325" t="str">
        <f>E5</f>
        <v>Slavia dívky</v>
      </c>
      <c r="Q3" s="325"/>
      <c r="R3" s="325"/>
      <c r="S3" s="326" t="str">
        <f>E6</f>
        <v>Mnichovice B</v>
      </c>
      <c r="T3" s="326"/>
      <c r="U3" s="326"/>
      <c r="V3" s="326"/>
      <c r="W3" s="326"/>
      <c r="X3" s="317" t="str">
        <f>E7</f>
        <v>Praga B</v>
      </c>
      <c r="Y3" s="317"/>
      <c r="Z3" s="317"/>
      <c r="AA3" s="295" t="str">
        <f>E8</f>
        <v>President</v>
      </c>
      <c r="AB3" s="295"/>
      <c r="AC3" s="295"/>
      <c r="AD3" s="296" t="str">
        <f>E9</f>
        <v>Mnichovice A</v>
      </c>
      <c r="AE3" s="297"/>
      <c r="AF3" s="298"/>
      <c r="AG3" s="299" t="s">
        <v>1</v>
      </c>
      <c r="AH3" s="300"/>
      <c r="AI3" s="300"/>
      <c r="AJ3" s="6" t="s">
        <v>2</v>
      </c>
      <c r="AK3" s="6" t="s">
        <v>3</v>
      </c>
    </row>
    <row r="4" spans="1:37" x14ac:dyDescent="0.3">
      <c r="C4" s="301" t="s">
        <v>4</v>
      </c>
      <c r="D4" s="302"/>
      <c r="E4" s="7" t="s">
        <v>0</v>
      </c>
      <c r="F4" s="4"/>
      <c r="G4" s="8" t="s">
        <v>5</v>
      </c>
      <c r="H4" s="4"/>
      <c r="I4" s="4"/>
      <c r="J4" s="4"/>
      <c r="O4" s="9" t="str">
        <f>E5</f>
        <v>Slavia dívky</v>
      </c>
      <c r="P4" s="10"/>
      <c r="Q4" s="11" t="s">
        <v>6</v>
      </c>
      <c r="R4" s="11"/>
      <c r="S4" s="12">
        <f>H13</f>
        <v>0</v>
      </c>
      <c r="T4" s="13" t="s">
        <v>6</v>
      </c>
      <c r="U4" s="13"/>
      <c r="V4" s="14"/>
      <c r="W4" s="13">
        <f>J13</f>
        <v>0</v>
      </c>
      <c r="X4" s="13">
        <f>H19</f>
        <v>0</v>
      </c>
      <c r="Y4" s="13" t="s">
        <v>6</v>
      </c>
      <c r="Z4" s="13">
        <f>J19</f>
        <v>0</v>
      </c>
      <c r="AA4" s="15">
        <f>H26</f>
        <v>0</v>
      </c>
      <c r="AB4" s="13" t="s">
        <v>6</v>
      </c>
      <c r="AC4" s="16">
        <f>J26</f>
        <v>0</v>
      </c>
      <c r="AD4" s="17">
        <f>H33</f>
        <v>0</v>
      </c>
      <c r="AE4" s="13" t="s">
        <v>6</v>
      </c>
      <c r="AF4" s="18">
        <f>J33</f>
        <v>0</v>
      </c>
      <c r="AG4" s="19">
        <f>S4+X4+AA4+AD4</f>
        <v>0</v>
      </c>
      <c r="AH4" s="20" t="s">
        <v>6</v>
      </c>
      <c r="AI4" s="20">
        <f>W4+Z4+AC4+AF4</f>
        <v>0</v>
      </c>
      <c r="AJ4" s="21"/>
      <c r="AK4" s="21"/>
    </row>
    <row r="5" spans="1:37" x14ac:dyDescent="0.3">
      <c r="D5" s="4"/>
      <c r="E5" s="22" t="s">
        <v>45</v>
      </c>
      <c r="F5" s="4"/>
      <c r="G5" s="23" t="s">
        <v>49</v>
      </c>
      <c r="H5" s="4"/>
      <c r="I5" s="4"/>
      <c r="J5" s="4"/>
      <c r="O5" s="24" t="str">
        <f>E6</f>
        <v>Mnichovice B</v>
      </c>
      <c r="P5" s="15">
        <f>J13</f>
        <v>0</v>
      </c>
      <c r="Q5" s="16" t="s">
        <v>6</v>
      </c>
      <c r="R5" s="16">
        <f>H13</f>
        <v>0</v>
      </c>
      <c r="S5" s="10"/>
      <c r="T5" s="11" t="s">
        <v>6</v>
      </c>
      <c r="U5" s="11"/>
      <c r="V5" s="25"/>
      <c r="W5" s="11"/>
      <c r="X5" s="15">
        <f>H31</f>
        <v>0</v>
      </c>
      <c r="Y5" s="16" t="s">
        <v>6</v>
      </c>
      <c r="Z5" s="16">
        <f>J31</f>
        <v>0</v>
      </c>
      <c r="AA5" s="15">
        <f>H23</f>
        <v>0</v>
      </c>
      <c r="AB5" s="16" t="s">
        <v>6</v>
      </c>
      <c r="AC5" s="16">
        <f>J23</f>
        <v>0</v>
      </c>
      <c r="AD5" s="26">
        <f>H28</f>
        <v>0</v>
      </c>
      <c r="AE5" s="16" t="s">
        <v>6</v>
      </c>
      <c r="AF5" s="27">
        <f>J28</f>
        <v>0</v>
      </c>
      <c r="AG5" s="28">
        <f>P5+X5+AA5+AD5</f>
        <v>0</v>
      </c>
      <c r="AH5" s="20" t="s">
        <v>6</v>
      </c>
      <c r="AI5" s="16">
        <f>R5+Z5+AC5+AF5</f>
        <v>0</v>
      </c>
      <c r="AJ5" s="29"/>
      <c r="AK5" s="29"/>
    </row>
    <row r="6" spans="1:37" x14ac:dyDescent="0.3">
      <c r="D6" s="4"/>
      <c r="E6" s="30" t="s">
        <v>42</v>
      </c>
      <c r="F6" s="4"/>
      <c r="G6" s="31" t="s">
        <v>47</v>
      </c>
      <c r="H6" s="4"/>
      <c r="I6" s="4"/>
      <c r="J6" s="4"/>
      <c r="O6" s="32" t="str">
        <f>E7</f>
        <v>Praga B</v>
      </c>
      <c r="P6" s="15">
        <f>J19</f>
        <v>0</v>
      </c>
      <c r="Q6" s="16" t="s">
        <v>6</v>
      </c>
      <c r="R6" s="16">
        <f>H19</f>
        <v>0</v>
      </c>
      <c r="S6" s="15">
        <f>J31</f>
        <v>0</v>
      </c>
      <c r="T6" s="16" t="s">
        <v>6</v>
      </c>
      <c r="U6" s="16"/>
      <c r="V6" s="14"/>
      <c r="W6" s="16">
        <f>H31</f>
        <v>0</v>
      </c>
      <c r="X6" s="10"/>
      <c r="Y6" s="11" t="s">
        <v>6</v>
      </c>
      <c r="Z6" s="11"/>
      <c r="AA6" s="15">
        <f>H14</f>
        <v>0</v>
      </c>
      <c r="AB6" s="16" t="s">
        <v>6</v>
      </c>
      <c r="AC6" s="16">
        <f>J14</f>
        <v>0</v>
      </c>
      <c r="AD6" s="33">
        <f>H22</f>
        <v>0</v>
      </c>
      <c r="AE6" s="16" t="s">
        <v>6</v>
      </c>
      <c r="AF6" s="34">
        <f>J22</f>
        <v>0</v>
      </c>
      <c r="AG6" s="35">
        <f>P6+S6+AA6+AD6</f>
        <v>0</v>
      </c>
      <c r="AH6" s="20" t="s">
        <v>6</v>
      </c>
      <c r="AI6" s="16">
        <f>R6+W6+AC6+AF6</f>
        <v>0</v>
      </c>
      <c r="AJ6" s="36"/>
      <c r="AK6" s="36"/>
    </row>
    <row r="7" spans="1:37" x14ac:dyDescent="0.3">
      <c r="D7" s="4"/>
      <c r="E7" s="37" t="s">
        <v>43</v>
      </c>
      <c r="F7" s="4"/>
      <c r="G7" s="38" t="s">
        <v>48</v>
      </c>
      <c r="H7" s="4"/>
      <c r="I7" s="4"/>
      <c r="J7" s="4"/>
      <c r="O7" s="39" t="str">
        <f>E8</f>
        <v>President</v>
      </c>
      <c r="P7" s="15">
        <f>J26</f>
        <v>0</v>
      </c>
      <c r="Q7" s="16" t="s">
        <v>6</v>
      </c>
      <c r="R7" s="16">
        <f>H26</f>
        <v>0</v>
      </c>
      <c r="S7" s="15">
        <f>J23</f>
        <v>0</v>
      </c>
      <c r="T7" s="16" t="s">
        <v>6</v>
      </c>
      <c r="U7" s="16"/>
      <c r="V7" s="14"/>
      <c r="W7" s="16">
        <f>H23</f>
        <v>0</v>
      </c>
      <c r="X7" s="15">
        <f>J14</f>
        <v>0</v>
      </c>
      <c r="Y7" s="16" t="s">
        <v>6</v>
      </c>
      <c r="Z7" s="16">
        <f>H14</f>
        <v>0</v>
      </c>
      <c r="AA7" s="10"/>
      <c r="AB7" s="11" t="s">
        <v>6</v>
      </c>
      <c r="AC7" s="11"/>
      <c r="AD7" s="26">
        <f>H16</f>
        <v>0</v>
      </c>
      <c r="AE7" s="16" t="s">
        <v>6</v>
      </c>
      <c r="AF7" s="27">
        <f>J16</f>
        <v>0</v>
      </c>
      <c r="AG7" s="35">
        <f>P7+S7+X7+AD7</f>
        <v>0</v>
      </c>
      <c r="AH7" s="20" t="s">
        <v>6</v>
      </c>
      <c r="AI7" s="16">
        <f>R7+W7+Z7+AF7</f>
        <v>0</v>
      </c>
      <c r="AJ7" s="29"/>
      <c r="AK7" s="29"/>
    </row>
    <row r="8" spans="1:37" x14ac:dyDescent="0.3">
      <c r="D8" s="4"/>
      <c r="E8" s="40" t="s">
        <v>44</v>
      </c>
      <c r="F8" s="4"/>
      <c r="G8" s="41" t="s">
        <v>46</v>
      </c>
      <c r="H8" s="4"/>
      <c r="I8" s="4"/>
      <c r="J8" s="4"/>
      <c r="O8" s="42" t="str">
        <f>E9</f>
        <v>Mnichovice A</v>
      </c>
      <c r="P8" s="15">
        <f>J33</f>
        <v>0</v>
      </c>
      <c r="Q8" s="16" t="s">
        <v>6</v>
      </c>
      <c r="R8" s="16">
        <f>H33</f>
        <v>0</v>
      </c>
      <c r="S8" s="15">
        <f>J28</f>
        <v>0</v>
      </c>
      <c r="T8" s="16" t="s">
        <v>6</v>
      </c>
      <c r="U8" s="16"/>
      <c r="V8" s="14"/>
      <c r="W8" s="16">
        <f>H28</f>
        <v>0</v>
      </c>
      <c r="X8" s="15">
        <f>J22</f>
        <v>0</v>
      </c>
      <c r="Y8" s="16" t="s">
        <v>6</v>
      </c>
      <c r="Z8" s="16">
        <f>H22</f>
        <v>0</v>
      </c>
      <c r="AA8" s="15">
        <f>J16</f>
        <v>0</v>
      </c>
      <c r="AB8" s="16" t="s">
        <v>6</v>
      </c>
      <c r="AC8" s="16">
        <f>H16</f>
        <v>0</v>
      </c>
      <c r="AD8" s="10"/>
      <c r="AE8" s="11" t="s">
        <v>6</v>
      </c>
      <c r="AF8" s="43"/>
      <c r="AG8" s="44">
        <f>P8+S8+X8+AA8</f>
        <v>0</v>
      </c>
      <c r="AH8" s="20" t="s">
        <v>6</v>
      </c>
      <c r="AI8" s="16">
        <f>R8+W8+Z8+AC8</f>
        <v>0</v>
      </c>
      <c r="AJ8" s="45"/>
      <c r="AK8" s="45"/>
    </row>
    <row r="9" spans="1:37" x14ac:dyDescent="0.3">
      <c r="D9" s="4"/>
      <c r="E9" s="46" t="s">
        <v>41</v>
      </c>
      <c r="F9" s="4"/>
      <c r="G9" s="47" t="s">
        <v>50</v>
      </c>
      <c r="H9" s="4"/>
      <c r="I9" s="4"/>
      <c r="J9" s="4"/>
      <c r="O9" s="48"/>
      <c r="P9" s="49"/>
      <c r="Q9" s="3"/>
      <c r="R9" s="3"/>
      <c r="S9" s="49"/>
      <c r="T9" s="3"/>
      <c r="U9" s="3"/>
      <c r="V9" s="3"/>
      <c r="W9" s="3"/>
      <c r="X9" s="49"/>
      <c r="Y9" s="3"/>
      <c r="Z9" s="3"/>
      <c r="AA9" s="49"/>
      <c r="AB9" s="3"/>
      <c r="AC9" s="3"/>
      <c r="AD9" s="49"/>
      <c r="AE9" s="49"/>
      <c r="AF9" s="49"/>
      <c r="AG9" s="49"/>
      <c r="AI9" s="3"/>
      <c r="AJ9" s="50"/>
      <c r="AK9" s="50"/>
    </row>
    <row r="10" spans="1:37" x14ac:dyDescent="0.3">
      <c r="E10" s="5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I10" s="3"/>
    </row>
    <row r="11" spans="1:37" x14ac:dyDescent="0.3">
      <c r="E11" s="52"/>
      <c r="O11" s="53" t="s">
        <v>5</v>
      </c>
      <c r="P11" s="303" t="str">
        <f>G5</f>
        <v>Slavia kluci</v>
      </c>
      <c r="Q11" s="304"/>
      <c r="R11" s="305"/>
      <c r="S11" s="306" t="str">
        <f>G6</f>
        <v>Praga A</v>
      </c>
      <c r="T11" s="307"/>
      <c r="U11" s="307"/>
      <c r="V11" s="307"/>
      <c r="W11" s="308"/>
      <c r="X11" s="309" t="str">
        <f>G7</f>
        <v>Hradec Králové</v>
      </c>
      <c r="Y11" s="310"/>
      <c r="Z11" s="311"/>
      <c r="AA11" s="312" t="str">
        <f>G8</f>
        <v>Mnichovice C</v>
      </c>
      <c r="AB11" s="313"/>
      <c r="AC11" s="314"/>
      <c r="AD11" s="315" t="str">
        <f>G9</f>
        <v>Kbely</v>
      </c>
      <c r="AE11" s="315"/>
      <c r="AF11" s="316"/>
      <c r="AG11" s="299" t="s">
        <v>1</v>
      </c>
      <c r="AH11" s="300"/>
      <c r="AI11" s="300"/>
      <c r="AJ11" s="54" t="s">
        <v>2</v>
      </c>
      <c r="AK11" s="55" t="s">
        <v>3</v>
      </c>
    </row>
    <row r="12" spans="1:37" s="1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57" t="s">
        <v>14</v>
      </c>
      <c r="L12" s="57" t="s">
        <v>15</v>
      </c>
      <c r="M12" s="58"/>
      <c r="N12" s="58"/>
      <c r="O12" s="59" t="str">
        <f>G5</f>
        <v>Slavia kluci</v>
      </c>
      <c r="P12" s="60"/>
      <c r="Q12" s="61" t="s">
        <v>6</v>
      </c>
      <c r="R12" s="61"/>
      <c r="S12" s="62">
        <f>H15</f>
        <v>0</v>
      </c>
      <c r="T12" s="63" t="s">
        <v>6</v>
      </c>
      <c r="U12" s="63"/>
      <c r="V12" s="3"/>
      <c r="W12" s="63">
        <f>J15</f>
        <v>0</v>
      </c>
      <c r="X12" s="20">
        <f>H20</f>
        <v>0</v>
      </c>
      <c r="Y12" s="63" t="s">
        <v>6</v>
      </c>
      <c r="Z12" s="20">
        <f>J20</f>
        <v>0</v>
      </c>
      <c r="AA12" s="45">
        <f>H29</f>
        <v>0</v>
      </c>
      <c r="AB12" s="63" t="s">
        <v>6</v>
      </c>
      <c r="AC12" s="20">
        <f>J29</f>
        <v>0</v>
      </c>
      <c r="AD12" s="64">
        <f>H32</f>
        <v>0</v>
      </c>
      <c r="AE12" s="63" t="s">
        <v>6</v>
      </c>
      <c r="AF12" s="65">
        <f>J32</f>
        <v>0</v>
      </c>
      <c r="AG12" s="19">
        <f>S12+X12+AA12+AD12</f>
        <v>0</v>
      </c>
      <c r="AH12" s="20" t="s">
        <v>6</v>
      </c>
      <c r="AI12" s="20">
        <f>W12+Z12+AC12+AF12</f>
        <v>0</v>
      </c>
      <c r="AJ12" s="66"/>
      <c r="AK12" s="67"/>
    </row>
    <row r="13" spans="1:37" s="1" customFormat="1" ht="17.850000000000001" customHeight="1" x14ac:dyDescent="0.3">
      <c r="A13" s="68" t="s">
        <v>16</v>
      </c>
      <c r="C13" s="69">
        <f>A14</f>
        <v>0.41666666666666669</v>
      </c>
      <c r="D13" s="70" t="s">
        <v>7</v>
      </c>
      <c r="E13" s="71" t="str">
        <f>E5</f>
        <v>Slavia dívky</v>
      </c>
      <c r="F13" s="72" t="s">
        <v>6</v>
      </c>
      <c r="G13" s="73" t="str">
        <f>E6</f>
        <v>Mnichovice B</v>
      </c>
      <c r="H13" s="74"/>
      <c r="I13" s="75" t="s">
        <v>6</v>
      </c>
      <c r="J13" s="76"/>
      <c r="K13" s="77"/>
      <c r="L13" s="77"/>
      <c r="O13" s="78" t="str">
        <f>G6</f>
        <v>Praga A</v>
      </c>
      <c r="P13" s="45">
        <f>J15</f>
        <v>0</v>
      </c>
      <c r="Q13" s="20" t="s">
        <v>6</v>
      </c>
      <c r="R13" s="20">
        <f>H15</f>
        <v>0</v>
      </c>
      <c r="S13" s="60"/>
      <c r="T13" s="61" t="s">
        <v>6</v>
      </c>
      <c r="U13" s="61"/>
      <c r="V13" s="79"/>
      <c r="W13" s="61"/>
      <c r="X13" s="45">
        <f>H30</f>
        <v>0</v>
      </c>
      <c r="Y13" s="20" t="s">
        <v>6</v>
      </c>
      <c r="Z13" s="20">
        <f>J30</f>
        <v>0</v>
      </c>
      <c r="AA13" s="45">
        <f>H24</f>
        <v>0</v>
      </c>
      <c r="AB13" s="20" t="s">
        <v>6</v>
      </c>
      <c r="AC13" s="20">
        <f>J24</f>
        <v>0</v>
      </c>
      <c r="AD13" s="80">
        <f>H18</f>
        <v>0</v>
      </c>
      <c r="AE13" s="20" t="s">
        <v>6</v>
      </c>
      <c r="AF13" s="81">
        <f>J18</f>
        <v>0</v>
      </c>
      <c r="AG13" s="28">
        <f>P13+X13+AA13+AD13</f>
        <v>0</v>
      </c>
      <c r="AH13" s="20" t="s">
        <v>6</v>
      </c>
      <c r="AI13" s="16">
        <f>R13+Z13+AC13+AF13</f>
        <v>0</v>
      </c>
      <c r="AJ13" s="82"/>
      <c r="AK13" s="29"/>
    </row>
    <row r="14" spans="1:37" s="1" customFormat="1" ht="17.850000000000001" customHeight="1" x14ac:dyDescent="0.3">
      <c r="A14" s="83">
        <v>0.41666666666666669</v>
      </c>
      <c r="C14" s="84">
        <f>A14</f>
        <v>0.41666666666666669</v>
      </c>
      <c r="D14" s="85" t="s">
        <v>8</v>
      </c>
      <c r="E14" s="86" t="str">
        <f>E7</f>
        <v>Praga B</v>
      </c>
      <c r="F14" s="87" t="s">
        <v>6</v>
      </c>
      <c r="G14" s="88" t="str">
        <f>E8</f>
        <v>President</v>
      </c>
      <c r="H14" s="89"/>
      <c r="I14" s="90" t="s">
        <v>6</v>
      </c>
      <c r="J14" s="91"/>
      <c r="K14" s="77"/>
      <c r="L14" s="77"/>
      <c r="O14" s="92" t="str">
        <f>G7</f>
        <v>Hradec Králové</v>
      </c>
      <c r="P14" s="45">
        <f>J20</f>
        <v>0</v>
      </c>
      <c r="Q14" s="20" t="s">
        <v>6</v>
      </c>
      <c r="R14" s="20">
        <f>H20</f>
        <v>0</v>
      </c>
      <c r="S14" s="45">
        <f>H30</f>
        <v>0</v>
      </c>
      <c r="T14" s="20" t="s">
        <v>6</v>
      </c>
      <c r="U14" s="20"/>
      <c r="V14" s="3"/>
      <c r="W14" s="20">
        <f>H30</f>
        <v>0</v>
      </c>
      <c r="X14" s="60"/>
      <c r="Y14" s="61" t="s">
        <v>6</v>
      </c>
      <c r="Z14" s="61"/>
      <c r="AA14" s="45">
        <f>H17</f>
        <v>0</v>
      </c>
      <c r="AB14" s="20" t="s">
        <v>6</v>
      </c>
      <c r="AC14" s="20">
        <f>J17</f>
        <v>0</v>
      </c>
      <c r="AD14" s="93">
        <f>H25</f>
        <v>0</v>
      </c>
      <c r="AE14" s="20" t="s">
        <v>6</v>
      </c>
      <c r="AF14" s="94">
        <f>J25</f>
        <v>0</v>
      </c>
      <c r="AG14" s="35">
        <f>P14+S14+AA14+AD14</f>
        <v>0</v>
      </c>
      <c r="AH14" s="20" t="s">
        <v>6</v>
      </c>
      <c r="AI14" s="16">
        <f>R14+W14+AC14+AF14</f>
        <v>0</v>
      </c>
      <c r="AJ14" s="95"/>
      <c r="AK14" s="96"/>
    </row>
    <row r="15" spans="1:37" s="1" customFormat="1" ht="17.850000000000001" customHeight="1" x14ac:dyDescent="0.3">
      <c r="A15" s="68"/>
      <c r="C15" s="97">
        <f>A14</f>
        <v>0.41666666666666669</v>
      </c>
      <c r="D15" s="98" t="s">
        <v>9</v>
      </c>
      <c r="E15" s="99" t="str">
        <f>G5</f>
        <v>Slavia kluci</v>
      </c>
      <c r="F15" s="100" t="s">
        <v>6</v>
      </c>
      <c r="G15" s="101" t="str">
        <f>G6</f>
        <v>Praga A</v>
      </c>
      <c r="H15" s="102"/>
      <c r="I15" s="103" t="s">
        <v>6</v>
      </c>
      <c r="J15" s="104"/>
      <c r="K15" s="77"/>
      <c r="L15" s="77"/>
      <c r="O15" s="105" t="str">
        <f>G8</f>
        <v>Mnichovice C</v>
      </c>
      <c r="P15" s="45">
        <f>J29</f>
        <v>0</v>
      </c>
      <c r="Q15" s="20" t="s">
        <v>6</v>
      </c>
      <c r="R15" s="20">
        <f>H29</f>
        <v>0</v>
      </c>
      <c r="S15" s="45">
        <f>J24</f>
        <v>0</v>
      </c>
      <c r="T15" s="20" t="s">
        <v>6</v>
      </c>
      <c r="U15" s="20"/>
      <c r="V15" s="3"/>
      <c r="W15" s="20">
        <f>H24</f>
        <v>0</v>
      </c>
      <c r="X15" s="45">
        <f>J17</f>
        <v>0</v>
      </c>
      <c r="Y15" s="20" t="s">
        <v>6</v>
      </c>
      <c r="Z15" s="20">
        <f>H17</f>
        <v>0</v>
      </c>
      <c r="AA15" s="60"/>
      <c r="AB15" s="61" t="s">
        <v>6</v>
      </c>
      <c r="AC15" s="61"/>
      <c r="AD15" s="80">
        <f>H21</f>
        <v>0</v>
      </c>
      <c r="AE15" s="20" t="s">
        <v>6</v>
      </c>
      <c r="AF15" s="94">
        <f>J21</f>
        <v>0</v>
      </c>
      <c r="AG15" s="35">
        <f>P15+S15+X15+AD15</f>
        <v>0</v>
      </c>
      <c r="AH15" s="20" t="s">
        <v>6</v>
      </c>
      <c r="AI15" s="16">
        <f>R15+W15+Z15+AF15</f>
        <v>0</v>
      </c>
      <c r="AJ15" s="95"/>
      <c r="AK15" s="96"/>
    </row>
    <row r="16" spans="1:37" s="1" customFormat="1" ht="17.850000000000001" customHeight="1" x14ac:dyDescent="0.3">
      <c r="A16" s="68" t="s">
        <v>17</v>
      </c>
      <c r="C16" s="69">
        <f>C13++A$17+A$22</f>
        <v>0.43125000000000002</v>
      </c>
      <c r="D16" s="70" t="s">
        <v>7</v>
      </c>
      <c r="E16" s="88" t="str">
        <f>E8</f>
        <v>President</v>
      </c>
      <c r="F16" s="87" t="s">
        <v>6</v>
      </c>
      <c r="G16" s="106" t="str">
        <f>E9</f>
        <v>Mnichovice A</v>
      </c>
      <c r="H16" s="74"/>
      <c r="I16" s="75" t="s">
        <v>6</v>
      </c>
      <c r="J16" s="76"/>
      <c r="K16" s="77"/>
      <c r="L16" s="77"/>
      <c r="O16" s="107" t="str">
        <f>G9</f>
        <v>Kbely</v>
      </c>
      <c r="P16" s="45">
        <f>J32</f>
        <v>0</v>
      </c>
      <c r="Q16" s="20" t="s">
        <v>6</v>
      </c>
      <c r="R16" s="20">
        <f>H32</f>
        <v>0</v>
      </c>
      <c r="S16" s="45">
        <f>J18</f>
        <v>0</v>
      </c>
      <c r="T16" s="20" t="s">
        <v>6</v>
      </c>
      <c r="U16" s="20"/>
      <c r="V16" s="3"/>
      <c r="W16" s="20">
        <f>H18</f>
        <v>0</v>
      </c>
      <c r="X16" s="45">
        <f>J25</f>
        <v>0</v>
      </c>
      <c r="Y16" s="20" t="s">
        <v>6</v>
      </c>
      <c r="Z16" s="20">
        <f>H25</f>
        <v>0</v>
      </c>
      <c r="AA16" s="45">
        <f>J21</f>
        <v>0</v>
      </c>
      <c r="AB16" s="20" t="s">
        <v>6</v>
      </c>
      <c r="AC16" s="20">
        <f>H21</f>
        <v>0</v>
      </c>
      <c r="AD16" s="60"/>
      <c r="AE16" s="61" t="s">
        <v>6</v>
      </c>
      <c r="AF16" s="108"/>
      <c r="AG16" s="44">
        <f>P16+S16+X16+AA16</f>
        <v>0</v>
      </c>
      <c r="AH16" s="20" t="s">
        <v>6</v>
      </c>
      <c r="AI16" s="16">
        <f>R16+W16+Z16+AC16</f>
        <v>0</v>
      </c>
      <c r="AJ16" s="82"/>
      <c r="AK16" s="29"/>
    </row>
    <row r="17" spans="1:34" s="1" customFormat="1" ht="17.850000000000001" customHeight="1" x14ac:dyDescent="0.3">
      <c r="A17" s="83">
        <v>1.1111111111111112E-2</v>
      </c>
      <c r="C17" s="84">
        <f>C13++A$17+A$22</f>
        <v>0.43125000000000002</v>
      </c>
      <c r="D17" s="85" t="s">
        <v>8</v>
      </c>
      <c r="E17" s="109" t="str">
        <f>G7</f>
        <v>Hradec Králové</v>
      </c>
      <c r="F17" s="87" t="s">
        <v>6</v>
      </c>
      <c r="G17" s="87" t="str">
        <f>G8</f>
        <v>Mnichovice C</v>
      </c>
      <c r="H17" s="89"/>
      <c r="I17" s="90" t="s">
        <v>6</v>
      </c>
      <c r="J17" s="91"/>
      <c r="K17" s="77"/>
      <c r="L17" s="77"/>
      <c r="AF17" s="110"/>
      <c r="AG17" s="110"/>
      <c r="AH17" s="3"/>
    </row>
    <row r="18" spans="1:34" s="1" customFormat="1" ht="17.850000000000001" customHeight="1" x14ac:dyDescent="0.3">
      <c r="A18" s="68"/>
      <c r="C18" s="84">
        <f>C13++A$17+A$22</f>
        <v>0.43125000000000002</v>
      </c>
      <c r="D18" s="98" t="s">
        <v>9</v>
      </c>
      <c r="E18" s="111" t="str">
        <f>G6</f>
        <v>Praga A</v>
      </c>
      <c r="F18" s="100" t="s">
        <v>6</v>
      </c>
      <c r="G18" s="112" t="str">
        <f>G9</f>
        <v>Kbely</v>
      </c>
      <c r="H18" s="102"/>
      <c r="I18" s="103" t="s">
        <v>6</v>
      </c>
      <c r="J18" s="104"/>
      <c r="K18" s="77"/>
      <c r="L18" s="77"/>
      <c r="O18" s="319" t="s">
        <v>18</v>
      </c>
      <c r="P18" s="320"/>
      <c r="AD18" s="50"/>
      <c r="AE18" s="50"/>
      <c r="AH18" s="3"/>
    </row>
    <row r="19" spans="1:34" s="1" customFormat="1" ht="17.850000000000001" customHeight="1" x14ac:dyDescent="0.3">
      <c r="A19" s="113"/>
      <c r="C19" s="114">
        <f>C16++A$17+A$22</f>
        <v>0.44583333333333336</v>
      </c>
      <c r="D19" s="115" t="s">
        <v>7</v>
      </c>
      <c r="E19" s="116" t="str">
        <f>E5</f>
        <v>Slavia dívky</v>
      </c>
      <c r="F19" s="87" t="s">
        <v>6</v>
      </c>
      <c r="G19" s="86" t="str">
        <f>E7</f>
        <v>Praga B</v>
      </c>
      <c r="H19" s="117"/>
      <c r="I19" s="75" t="s">
        <v>6</v>
      </c>
      <c r="J19" s="118"/>
      <c r="K19" s="119"/>
      <c r="L19" s="119"/>
      <c r="O19" s="3"/>
      <c r="P19" s="3"/>
      <c r="Q19" s="321"/>
      <c r="R19" s="321"/>
      <c r="S19" s="3"/>
      <c r="X19" s="291"/>
      <c r="Y19" s="291"/>
      <c r="Z19" s="291"/>
      <c r="AA19" s="110"/>
      <c r="AB19" s="110"/>
      <c r="AC19" s="110"/>
      <c r="AD19" s="110"/>
      <c r="AE19" s="110"/>
      <c r="AH19" s="3"/>
    </row>
    <row r="20" spans="1:34" s="1" customFormat="1" ht="17.850000000000001" customHeight="1" x14ac:dyDescent="0.3">
      <c r="C20" s="122">
        <f>C17++A$17+A$22</f>
        <v>0.44583333333333336</v>
      </c>
      <c r="D20" s="123" t="s">
        <v>8</v>
      </c>
      <c r="E20" s="124" t="str">
        <f>G5</f>
        <v>Slavia kluci</v>
      </c>
      <c r="F20" s="87" t="s">
        <v>6</v>
      </c>
      <c r="G20" s="109" t="str">
        <f>G7</f>
        <v>Hradec Králové</v>
      </c>
      <c r="H20" s="89"/>
      <c r="I20" s="90" t="s">
        <v>6</v>
      </c>
      <c r="J20" s="91"/>
      <c r="K20" s="77"/>
      <c r="L20" s="77"/>
      <c r="O20" s="294" t="s">
        <v>19</v>
      </c>
      <c r="P20" s="294"/>
      <c r="S20" s="110"/>
      <c r="X20" s="110"/>
      <c r="Y20" s="110"/>
      <c r="Z20" s="110"/>
      <c r="AA20" s="110"/>
      <c r="AB20" s="110"/>
      <c r="AC20" s="110"/>
      <c r="AD20" s="110"/>
      <c r="AE20" s="110"/>
      <c r="AH20" s="3"/>
    </row>
    <row r="21" spans="1:34" s="1" customFormat="1" ht="17.850000000000001" customHeight="1" x14ac:dyDescent="0.3">
      <c r="A21" s="83" t="s">
        <v>20</v>
      </c>
      <c r="C21" s="125">
        <f>C18++A$17+A$22</f>
        <v>0.44583333333333336</v>
      </c>
      <c r="D21" s="126" t="s">
        <v>9</v>
      </c>
      <c r="E21" s="100" t="str">
        <f>G8</f>
        <v>Mnichovice C</v>
      </c>
      <c r="F21" s="100" t="s">
        <v>6</v>
      </c>
      <c r="G21" s="127" t="str">
        <f>G9</f>
        <v>Kbely</v>
      </c>
      <c r="H21" s="102"/>
      <c r="I21" s="103" t="s">
        <v>6</v>
      </c>
      <c r="J21" s="104"/>
      <c r="K21" s="77"/>
      <c r="L21" s="77"/>
      <c r="O21" s="294" t="s">
        <v>21</v>
      </c>
      <c r="P21" s="294"/>
      <c r="S21" s="110"/>
      <c r="X21" s="128"/>
      <c r="Y21" s="110"/>
      <c r="Z21" s="128"/>
      <c r="AA21" s="128"/>
      <c r="AB21" s="128"/>
      <c r="AC21" s="128"/>
      <c r="AD21" s="128"/>
      <c r="AE21" s="128"/>
      <c r="AH21" s="3"/>
    </row>
    <row r="22" spans="1:34" s="1" customFormat="1" ht="17.850000000000001" customHeight="1" x14ac:dyDescent="0.3">
      <c r="A22" s="129">
        <v>3.472222222222222E-3</v>
      </c>
      <c r="C22" s="84">
        <f>C19++A$17+A$22</f>
        <v>0.4604166666666667</v>
      </c>
      <c r="D22" s="70" t="s">
        <v>7</v>
      </c>
      <c r="E22" s="86" t="str">
        <f>E7</f>
        <v>Praga B</v>
      </c>
      <c r="F22" s="87" t="s">
        <v>6</v>
      </c>
      <c r="G22" s="106" t="str">
        <f>E9</f>
        <v>Mnichovice A</v>
      </c>
      <c r="H22" s="74"/>
      <c r="I22" s="75" t="s">
        <v>6</v>
      </c>
      <c r="J22" s="76"/>
      <c r="K22" s="77"/>
      <c r="L22" s="77"/>
      <c r="O22" s="292" t="s">
        <v>22</v>
      </c>
      <c r="P22" s="292"/>
      <c r="AC22" s="128"/>
      <c r="AD22" s="128"/>
      <c r="AE22" s="128"/>
      <c r="AH22" s="3"/>
    </row>
    <row r="23" spans="1:34" s="1" customFormat="1" ht="17.850000000000001" customHeight="1" x14ac:dyDescent="0.3">
      <c r="C23" s="84">
        <f>C19++A$17+A$22</f>
        <v>0.4604166666666667</v>
      </c>
      <c r="D23" s="85" t="s">
        <v>8</v>
      </c>
      <c r="E23" s="130" t="str">
        <f>E6</f>
        <v>Mnichovice B</v>
      </c>
      <c r="F23" s="87" t="s">
        <v>6</v>
      </c>
      <c r="G23" s="88" t="str">
        <f>E8</f>
        <v>President</v>
      </c>
      <c r="H23" s="89"/>
      <c r="I23" s="90" t="s">
        <v>6</v>
      </c>
      <c r="J23" s="91"/>
      <c r="K23" s="77"/>
      <c r="L23" s="77"/>
      <c r="O23" s="292" t="s">
        <v>23</v>
      </c>
      <c r="P23" s="292"/>
      <c r="Y23" s="128"/>
      <c r="Z23" s="128"/>
      <c r="AA23" s="128"/>
      <c r="AH23" s="3"/>
    </row>
    <row r="24" spans="1:34" s="1" customFormat="1" ht="17.850000000000001" customHeight="1" x14ac:dyDescent="0.3">
      <c r="C24" s="97">
        <f>C19++A$17+A$22</f>
        <v>0.4604166666666667</v>
      </c>
      <c r="D24" s="98" t="s">
        <v>9</v>
      </c>
      <c r="E24" s="101" t="str">
        <f>G6</f>
        <v>Praga A</v>
      </c>
      <c r="F24" s="100" t="s">
        <v>6</v>
      </c>
      <c r="G24" s="100" t="str">
        <f>G8</f>
        <v>Mnichovice C</v>
      </c>
      <c r="H24" s="102"/>
      <c r="I24" s="103" t="s">
        <v>6</v>
      </c>
      <c r="J24" s="104"/>
      <c r="K24" s="77"/>
      <c r="L24" s="77"/>
      <c r="O24" s="292" t="s">
        <v>24</v>
      </c>
      <c r="P24" s="292"/>
      <c r="Y24" s="128"/>
      <c r="Z24" s="128"/>
      <c r="AA24" s="128"/>
      <c r="AH24" s="3"/>
    </row>
    <row r="25" spans="1:34" s="1" customFormat="1" ht="17.850000000000001" customHeight="1" x14ac:dyDescent="0.3">
      <c r="C25" s="114">
        <f>C22++A$17+A$22</f>
        <v>0.47500000000000003</v>
      </c>
      <c r="D25" s="70" t="s">
        <v>7</v>
      </c>
      <c r="E25" s="109" t="str">
        <f>G7</f>
        <v>Hradec Králové</v>
      </c>
      <c r="F25" s="87" t="s">
        <v>6</v>
      </c>
      <c r="G25" s="131" t="str">
        <f>G9</f>
        <v>Kbely</v>
      </c>
      <c r="H25" s="74"/>
      <c r="I25" s="75" t="s">
        <v>6</v>
      </c>
      <c r="J25" s="76"/>
      <c r="K25" s="77"/>
      <c r="L25" s="77"/>
      <c r="O25" s="294" t="s">
        <v>25</v>
      </c>
      <c r="P25" s="294"/>
      <c r="Y25" s="128"/>
      <c r="Z25" s="128"/>
      <c r="AA25" s="128"/>
      <c r="AH25" s="3"/>
    </row>
    <row r="26" spans="1:34" s="1" customFormat="1" ht="17.850000000000001" customHeight="1" x14ac:dyDescent="0.3">
      <c r="A26" s="132"/>
      <c r="C26" s="122">
        <f>C23++A$17+A$22</f>
        <v>0.47500000000000003</v>
      </c>
      <c r="D26" s="85" t="s">
        <v>8</v>
      </c>
      <c r="E26" s="133" t="str">
        <f>E5</f>
        <v>Slavia dívky</v>
      </c>
      <c r="F26" s="87" t="s">
        <v>6</v>
      </c>
      <c r="G26" s="134" t="str">
        <f>E8</f>
        <v>President</v>
      </c>
      <c r="H26" s="89"/>
      <c r="I26" s="90" t="s">
        <v>6</v>
      </c>
      <c r="J26" s="91"/>
      <c r="K26" s="77"/>
      <c r="L26" s="77"/>
      <c r="O26" s="294" t="s">
        <v>26</v>
      </c>
      <c r="P26" s="294"/>
      <c r="Y26" s="128"/>
      <c r="Z26" s="128"/>
      <c r="AA26" s="128"/>
      <c r="AH26" s="3"/>
    </row>
    <row r="27" spans="1:34" s="1" customFormat="1" ht="17.850000000000001" customHeight="1" x14ac:dyDescent="0.3">
      <c r="A27" s="50"/>
      <c r="C27" s="125">
        <f>C24++A$17+A$22</f>
        <v>0.47500000000000003</v>
      </c>
      <c r="D27" s="98" t="s">
        <v>9</v>
      </c>
      <c r="E27" s="135"/>
      <c r="F27" s="135"/>
      <c r="G27" s="135"/>
      <c r="H27" s="102"/>
      <c r="I27" s="103"/>
      <c r="J27" s="104"/>
      <c r="K27" s="77"/>
      <c r="L27" s="77"/>
      <c r="O27" s="292" t="s">
        <v>27</v>
      </c>
      <c r="P27" s="292"/>
      <c r="Y27" s="128"/>
      <c r="Z27" s="128"/>
      <c r="AA27" s="128"/>
      <c r="AH27" s="3"/>
    </row>
    <row r="28" spans="1:34" s="1" customFormat="1" ht="17.850000000000001" customHeight="1" x14ac:dyDescent="0.3">
      <c r="A28" s="68"/>
      <c r="C28" s="69">
        <f>C25++A$17+A$22</f>
        <v>0.48958333333333337</v>
      </c>
      <c r="D28" s="70" t="s">
        <v>7</v>
      </c>
      <c r="E28" s="136" t="str">
        <f>E6</f>
        <v>Mnichovice B</v>
      </c>
      <c r="F28" s="87" t="s">
        <v>6</v>
      </c>
      <c r="G28" s="137" t="str">
        <f>E9</f>
        <v>Mnichovice A</v>
      </c>
      <c r="H28" s="74"/>
      <c r="I28" s="75" t="s">
        <v>6</v>
      </c>
      <c r="J28" s="76"/>
      <c r="K28" s="77"/>
      <c r="L28" s="77"/>
      <c r="O28" s="292" t="s">
        <v>28</v>
      </c>
      <c r="P28" s="292"/>
      <c r="Q28" s="110"/>
      <c r="R28" s="110"/>
      <c r="S28" s="110"/>
      <c r="T28" s="128"/>
      <c r="U28" s="110"/>
      <c r="V28" s="128"/>
      <c r="W28" s="128"/>
      <c r="X28" s="128"/>
      <c r="Y28" s="128"/>
      <c r="Z28" s="128"/>
      <c r="AA28" s="128"/>
      <c r="AH28" s="3"/>
    </row>
    <row r="29" spans="1:34" s="1" customFormat="1" ht="17.850000000000001" customHeight="1" x14ac:dyDescent="0.3">
      <c r="A29" s="138"/>
      <c r="C29" s="84">
        <f>C25++A$17+A$22</f>
        <v>0.48958333333333337</v>
      </c>
      <c r="D29" s="85" t="s">
        <v>8</v>
      </c>
      <c r="E29" s="139" t="str">
        <f>G5</f>
        <v>Slavia kluci</v>
      </c>
      <c r="F29" s="87" t="s">
        <v>6</v>
      </c>
      <c r="G29" s="140" t="str">
        <f>G8</f>
        <v>Mnichovice C</v>
      </c>
      <c r="H29" s="89"/>
      <c r="I29" s="90" t="s">
        <v>6</v>
      </c>
      <c r="J29" s="91"/>
      <c r="K29" s="77"/>
      <c r="L29" s="77"/>
      <c r="O29" s="292" t="s">
        <v>29</v>
      </c>
      <c r="P29" s="292"/>
      <c r="AH29" s="3"/>
    </row>
    <row r="30" spans="1:34" s="1" customFormat="1" ht="17.850000000000001" customHeight="1" x14ac:dyDescent="0.3">
      <c r="C30" s="97">
        <f>C25++A$17+A$22</f>
        <v>0.48958333333333337</v>
      </c>
      <c r="D30" s="98" t="s">
        <v>9</v>
      </c>
      <c r="E30" s="101" t="str">
        <f>G6</f>
        <v>Praga A</v>
      </c>
      <c r="F30" s="100" t="s">
        <v>6</v>
      </c>
      <c r="G30" s="141" t="str">
        <f>G7</f>
        <v>Hradec Králové</v>
      </c>
      <c r="H30" s="142"/>
      <c r="I30" s="103" t="s">
        <v>6</v>
      </c>
      <c r="J30" s="143"/>
      <c r="K30" s="119"/>
      <c r="L30" s="119"/>
      <c r="AH30" s="3"/>
    </row>
    <row r="31" spans="1:34" s="1" customFormat="1" ht="17.850000000000001" customHeight="1" x14ac:dyDescent="0.3">
      <c r="A31" s="68"/>
      <c r="C31" s="114">
        <f>C28++A$17+A$22</f>
        <v>0.50416666666666665</v>
      </c>
      <c r="D31" s="70" t="s">
        <v>7</v>
      </c>
      <c r="E31" s="136" t="str">
        <f>E6</f>
        <v>Mnichovice B</v>
      </c>
      <c r="F31" s="144" t="s">
        <v>6</v>
      </c>
      <c r="G31" s="145" t="str">
        <f>E7</f>
        <v>Praga B</v>
      </c>
      <c r="H31" s="117"/>
      <c r="I31" s="75" t="s">
        <v>6</v>
      </c>
      <c r="J31" s="118"/>
      <c r="K31" s="119"/>
      <c r="L31" s="119"/>
      <c r="AH31" s="3"/>
    </row>
    <row r="32" spans="1:34" s="1" customFormat="1" ht="17.850000000000001" customHeight="1" x14ac:dyDescent="0.3">
      <c r="A32" s="146"/>
      <c r="C32" s="122">
        <f>C29++A$17+A$22</f>
        <v>0.50416666666666665</v>
      </c>
      <c r="D32" s="85" t="s">
        <v>8</v>
      </c>
      <c r="E32" s="124" t="str">
        <f>G5</f>
        <v>Slavia kluci</v>
      </c>
      <c r="F32" s="87" t="s">
        <v>6</v>
      </c>
      <c r="G32" s="131" t="str">
        <f>G9</f>
        <v>Kbely</v>
      </c>
      <c r="H32" s="147"/>
      <c r="I32" s="90" t="s">
        <v>6</v>
      </c>
      <c r="J32" s="148"/>
      <c r="K32" s="119"/>
      <c r="L32" s="119"/>
      <c r="AH32" s="3"/>
    </row>
    <row r="33" spans="1:34" s="1" customFormat="1" ht="17.850000000000001" customHeight="1" x14ac:dyDescent="0.3">
      <c r="A33" s="149"/>
      <c r="C33" s="125">
        <f>C30++A$17+A$22</f>
        <v>0.50416666666666665</v>
      </c>
      <c r="D33" s="98" t="s">
        <v>9</v>
      </c>
      <c r="E33" s="150" t="str">
        <f>E5</f>
        <v>Slavia dívky</v>
      </c>
      <c r="F33" s="100" t="s">
        <v>6</v>
      </c>
      <c r="G33" s="151" t="str">
        <f>E9</f>
        <v>Mnichovice A</v>
      </c>
      <c r="H33" s="142"/>
      <c r="I33" s="103" t="s">
        <v>6</v>
      </c>
      <c r="J33" s="143"/>
      <c r="K33" s="119"/>
      <c r="L33" s="119"/>
      <c r="AH33" s="3"/>
    </row>
    <row r="34" spans="1:34" s="1" customFormat="1" ht="17.850000000000001" customHeight="1" x14ac:dyDescent="0.3">
      <c r="A34" s="83"/>
      <c r="C34" s="69">
        <f>C31++A$17+A$22</f>
        <v>0.51874999999999993</v>
      </c>
      <c r="D34" s="70" t="s">
        <v>7</v>
      </c>
      <c r="E34" s="152" t="s">
        <v>30</v>
      </c>
      <c r="F34" s="87" t="s">
        <v>6</v>
      </c>
      <c r="G34" s="152" t="s">
        <v>31</v>
      </c>
      <c r="H34" s="117"/>
      <c r="I34" s="75" t="s">
        <v>6</v>
      </c>
      <c r="J34" s="118"/>
      <c r="K34" s="119"/>
      <c r="L34" s="119"/>
      <c r="AH34" s="3"/>
    </row>
    <row r="35" spans="1:34" s="1" customFormat="1" ht="17.850000000000001" customHeight="1" x14ac:dyDescent="0.3">
      <c r="A35" s="146"/>
      <c r="C35" s="84">
        <f>C31++A$17+A$22</f>
        <v>0.51874999999999993</v>
      </c>
      <c r="D35" s="85" t="s">
        <v>8</v>
      </c>
      <c r="E35" s="152" t="s">
        <v>32</v>
      </c>
      <c r="F35" s="87" t="s">
        <v>6</v>
      </c>
      <c r="G35" s="152" t="s">
        <v>33</v>
      </c>
      <c r="H35" s="147"/>
      <c r="I35" s="90" t="s">
        <v>6</v>
      </c>
      <c r="J35" s="148"/>
      <c r="K35" s="119"/>
      <c r="L35" s="119"/>
      <c r="AH35" s="3"/>
    </row>
    <row r="36" spans="1:34" s="1" customFormat="1" ht="17.850000000000001" customHeight="1" x14ac:dyDescent="0.3">
      <c r="A36" s="129"/>
      <c r="C36" s="97">
        <f>C31++A$17+A$22</f>
        <v>0.51874999999999993</v>
      </c>
      <c r="D36" s="98" t="s">
        <v>9</v>
      </c>
      <c r="E36" s="153" t="s">
        <v>34</v>
      </c>
      <c r="F36" s="100" t="s">
        <v>6</v>
      </c>
      <c r="G36" s="153" t="s">
        <v>35</v>
      </c>
      <c r="H36" s="142"/>
      <c r="I36" s="103" t="s">
        <v>6</v>
      </c>
      <c r="J36" s="143"/>
      <c r="K36" s="119"/>
      <c r="L36" s="119"/>
      <c r="AH36" s="3"/>
    </row>
    <row r="37" spans="1:34" s="1" customFormat="1" ht="17.850000000000001" customHeight="1" x14ac:dyDescent="0.3">
      <c r="C37" s="114">
        <f>C34++A$17+A$22</f>
        <v>0.53333333333333321</v>
      </c>
      <c r="D37" s="154" t="s">
        <v>7</v>
      </c>
      <c r="E37" s="155" t="s">
        <v>36</v>
      </c>
      <c r="F37" s="72" t="s">
        <v>6</v>
      </c>
      <c r="G37" s="155" t="s">
        <v>37</v>
      </c>
      <c r="H37" s="156"/>
      <c r="I37" s="157" t="s">
        <v>6</v>
      </c>
      <c r="J37" s="158"/>
      <c r="K37"/>
      <c r="L37"/>
      <c r="AH37" s="3"/>
    </row>
    <row r="38" spans="1:34" x14ac:dyDescent="0.3">
      <c r="A38" s="149"/>
      <c r="C38" s="122">
        <f>C35++A$17+A$22</f>
        <v>0.53333333333333321</v>
      </c>
      <c r="D38" s="85" t="s">
        <v>8</v>
      </c>
      <c r="E38" s="152" t="s">
        <v>38</v>
      </c>
      <c r="F38" s="87" t="s">
        <v>6</v>
      </c>
      <c r="G38" s="152" t="s">
        <v>39</v>
      </c>
      <c r="H38" s="159"/>
      <c r="I38" s="90" t="s">
        <v>6</v>
      </c>
      <c r="J38" s="160"/>
    </row>
    <row r="39" spans="1:34" x14ac:dyDescent="0.3">
      <c r="A39" s="129"/>
      <c r="C39" s="125">
        <f>C36++A$17+A$22</f>
        <v>0.53333333333333321</v>
      </c>
      <c r="D39" s="98" t="s">
        <v>9</v>
      </c>
      <c r="E39" s="153"/>
      <c r="F39" s="100"/>
      <c r="G39" s="153"/>
      <c r="H39" s="161"/>
      <c r="I39" s="103"/>
      <c r="J39" s="162"/>
    </row>
    <row r="40" spans="1:34" x14ac:dyDescent="0.3">
      <c r="A40" s="163"/>
    </row>
    <row r="41" spans="1:34" x14ac:dyDescent="0.3">
      <c r="C41" s="164">
        <f>C39+A22</f>
        <v>0.53680555555555542</v>
      </c>
      <c r="D41" s="165"/>
      <c r="E41" s="293" t="s">
        <v>40</v>
      </c>
      <c r="F41" s="293"/>
      <c r="G41" s="293"/>
      <c r="H41" s="166"/>
      <c r="I41" s="167"/>
      <c r="J41" s="168"/>
    </row>
  </sheetData>
  <mergeCells count="32">
    <mergeCell ref="E12:G12"/>
    <mergeCell ref="H12:J12"/>
    <mergeCell ref="O18:P18"/>
    <mergeCell ref="Q19:R19"/>
    <mergeCell ref="C1:J1"/>
    <mergeCell ref="O1:V1"/>
    <mergeCell ref="C2:J2"/>
    <mergeCell ref="P3:R3"/>
    <mergeCell ref="S3:W3"/>
    <mergeCell ref="AA3:AC3"/>
    <mergeCell ref="AD3:AF3"/>
    <mergeCell ref="AG3:AI3"/>
    <mergeCell ref="C4:D4"/>
    <mergeCell ref="P11:R11"/>
    <mergeCell ref="S11:W11"/>
    <mergeCell ref="X11:Z11"/>
    <mergeCell ref="AA11:AC11"/>
    <mergeCell ref="AD11:AF11"/>
    <mergeCell ref="AG11:AI11"/>
    <mergeCell ref="X3:Z3"/>
    <mergeCell ref="X19:Z19"/>
    <mergeCell ref="O27:P27"/>
    <mergeCell ref="O28:P28"/>
    <mergeCell ref="O29:P29"/>
    <mergeCell ref="E41:G41"/>
    <mergeCell ref="O21:P21"/>
    <mergeCell ref="O22:P22"/>
    <mergeCell ref="O23:P23"/>
    <mergeCell ref="O24:P24"/>
    <mergeCell ref="O25:P25"/>
    <mergeCell ref="O26:P26"/>
    <mergeCell ref="O20:P20"/>
  </mergeCells>
  <pageMargins left="0.25" right="0.25" top="0.75" bottom="0.75" header="0.3" footer="0.3"/>
  <pageSetup paperSize="9" scale="62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5D56-8159-478F-B71F-4C51BE2CB9AC}">
  <sheetPr>
    <pageSetUpPr fitToPage="1"/>
  </sheetPr>
  <dimension ref="A1:IK41"/>
  <sheetViews>
    <sheetView zoomScale="80" zoomScaleNormal="80" workbookViewId="0">
      <selection activeCell="X23" sqref="X23"/>
    </sheetView>
  </sheetViews>
  <sheetFormatPr defaultColWidth="11.5546875" defaultRowHeight="16.8" x14ac:dyDescent="0.3"/>
  <cols>
    <col min="1" max="1" width="22.109375" style="175" customWidth="1"/>
    <col min="2" max="2" width="4.88671875" style="175" customWidth="1"/>
    <col min="3" max="3" width="8.88671875" style="173" customWidth="1"/>
    <col min="4" max="4" width="7.5546875" style="51" customWidth="1"/>
    <col min="5" max="5" width="22.6640625" style="175" customWidth="1"/>
    <col min="6" max="6" width="2.44140625" style="170" customWidth="1"/>
    <col min="7" max="7" width="22.6640625" style="175" customWidth="1"/>
    <col min="8" max="8" width="5.33203125" style="175" customWidth="1"/>
    <col min="9" max="9" width="2.33203125" style="170" customWidth="1"/>
    <col min="10" max="10" width="5.5546875" style="175" customWidth="1"/>
    <col min="11" max="11" width="1.5546875" style="175" hidden="1" customWidth="1"/>
    <col min="12" max="12" width="16.109375" style="175" hidden="1" customWidth="1"/>
    <col min="13" max="13" width="3.5546875" style="175" customWidth="1"/>
    <col min="14" max="14" width="3.44140625" style="175" customWidth="1"/>
    <col min="15" max="15" width="13.6640625" style="175" customWidth="1"/>
    <col min="16" max="16" width="6.109375" style="175" customWidth="1"/>
    <col min="17" max="17" width="2.109375" style="175" customWidth="1"/>
    <col min="18" max="19" width="6.109375" style="175" customWidth="1"/>
    <col min="20" max="20" width="2.109375" style="175" customWidth="1"/>
    <col min="21" max="21" width="6.109375" style="175" hidden="1" customWidth="1"/>
    <col min="22" max="22" width="7" style="175" hidden="1" customWidth="1"/>
    <col min="23" max="24" width="6.109375" style="175" customWidth="1"/>
    <col min="25" max="25" width="2.109375" style="175" customWidth="1"/>
    <col min="26" max="27" width="6.109375" style="175" customWidth="1"/>
    <col min="28" max="28" width="2.109375" style="175" customWidth="1"/>
    <col min="29" max="30" width="6.109375" style="175" customWidth="1"/>
    <col min="31" max="31" width="2.109375" style="175" customWidth="1"/>
    <col min="32" max="32" width="6.109375" style="175" customWidth="1"/>
    <col min="33" max="33" width="7.6640625" style="175" customWidth="1"/>
    <col min="34" max="34" width="2.109375" style="170" customWidth="1"/>
    <col min="35" max="35" width="7.6640625" style="175" customWidth="1"/>
    <col min="36" max="37" width="9.21875" style="175" customWidth="1"/>
    <col min="38" max="245" width="11.5546875" style="175"/>
    <col min="246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3.554687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0" style="50" hidden="1" customWidth="1"/>
    <col min="279" max="280" width="6.109375" style="50" customWidth="1"/>
    <col min="281" max="281" width="2.109375" style="50" customWidth="1"/>
    <col min="282" max="283" width="6.109375" style="50" customWidth="1"/>
    <col min="284" max="284" width="2.109375" style="50" customWidth="1"/>
    <col min="285" max="286" width="6.109375" style="50" customWidth="1"/>
    <col min="287" max="287" width="2.109375" style="50" customWidth="1"/>
    <col min="288" max="288" width="6.109375" style="50" customWidth="1"/>
    <col min="289" max="289" width="7.6640625" style="50" customWidth="1"/>
    <col min="290" max="290" width="2.109375" style="50" customWidth="1"/>
    <col min="291" max="291" width="7.6640625" style="50" customWidth="1"/>
    <col min="292" max="293" width="9.21875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3.554687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0" style="50" hidden="1" customWidth="1"/>
    <col min="535" max="536" width="6.109375" style="50" customWidth="1"/>
    <col min="537" max="537" width="2.109375" style="50" customWidth="1"/>
    <col min="538" max="539" width="6.109375" style="50" customWidth="1"/>
    <col min="540" max="540" width="2.109375" style="50" customWidth="1"/>
    <col min="541" max="542" width="6.109375" style="50" customWidth="1"/>
    <col min="543" max="543" width="2.109375" style="50" customWidth="1"/>
    <col min="544" max="544" width="6.109375" style="50" customWidth="1"/>
    <col min="545" max="545" width="7.6640625" style="50" customWidth="1"/>
    <col min="546" max="546" width="2.109375" style="50" customWidth="1"/>
    <col min="547" max="547" width="7.6640625" style="50" customWidth="1"/>
    <col min="548" max="549" width="9.21875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3.554687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0" style="50" hidden="1" customWidth="1"/>
    <col min="791" max="792" width="6.109375" style="50" customWidth="1"/>
    <col min="793" max="793" width="2.109375" style="50" customWidth="1"/>
    <col min="794" max="795" width="6.109375" style="50" customWidth="1"/>
    <col min="796" max="796" width="2.109375" style="50" customWidth="1"/>
    <col min="797" max="798" width="6.109375" style="50" customWidth="1"/>
    <col min="799" max="799" width="2.109375" style="50" customWidth="1"/>
    <col min="800" max="800" width="6.109375" style="50" customWidth="1"/>
    <col min="801" max="801" width="7.6640625" style="50" customWidth="1"/>
    <col min="802" max="802" width="2.109375" style="50" customWidth="1"/>
    <col min="803" max="803" width="7.6640625" style="50" customWidth="1"/>
    <col min="804" max="805" width="9.21875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3.554687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0" style="50" hidden="1" customWidth="1"/>
    <col min="1047" max="1048" width="6.109375" style="50" customWidth="1"/>
    <col min="1049" max="1049" width="2.109375" style="50" customWidth="1"/>
    <col min="1050" max="1051" width="6.109375" style="50" customWidth="1"/>
    <col min="1052" max="1052" width="2.109375" style="50" customWidth="1"/>
    <col min="1053" max="1054" width="6.109375" style="50" customWidth="1"/>
    <col min="1055" max="1055" width="2.109375" style="50" customWidth="1"/>
    <col min="1056" max="1056" width="6.109375" style="50" customWidth="1"/>
    <col min="1057" max="1057" width="7.6640625" style="50" customWidth="1"/>
    <col min="1058" max="1058" width="2.109375" style="50" customWidth="1"/>
    <col min="1059" max="1059" width="7.6640625" style="50" customWidth="1"/>
    <col min="1060" max="1061" width="9.21875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3.554687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0" style="50" hidden="1" customWidth="1"/>
    <col min="1303" max="1304" width="6.109375" style="50" customWidth="1"/>
    <col min="1305" max="1305" width="2.109375" style="50" customWidth="1"/>
    <col min="1306" max="1307" width="6.109375" style="50" customWidth="1"/>
    <col min="1308" max="1308" width="2.109375" style="50" customWidth="1"/>
    <col min="1309" max="1310" width="6.109375" style="50" customWidth="1"/>
    <col min="1311" max="1311" width="2.109375" style="50" customWidth="1"/>
    <col min="1312" max="1312" width="6.109375" style="50" customWidth="1"/>
    <col min="1313" max="1313" width="7.6640625" style="50" customWidth="1"/>
    <col min="1314" max="1314" width="2.109375" style="50" customWidth="1"/>
    <col min="1315" max="1315" width="7.6640625" style="50" customWidth="1"/>
    <col min="1316" max="1317" width="9.21875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3.554687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0" style="50" hidden="1" customWidth="1"/>
    <col min="1559" max="1560" width="6.109375" style="50" customWidth="1"/>
    <col min="1561" max="1561" width="2.109375" style="50" customWidth="1"/>
    <col min="1562" max="1563" width="6.109375" style="50" customWidth="1"/>
    <col min="1564" max="1564" width="2.109375" style="50" customWidth="1"/>
    <col min="1565" max="1566" width="6.109375" style="50" customWidth="1"/>
    <col min="1567" max="1567" width="2.109375" style="50" customWidth="1"/>
    <col min="1568" max="1568" width="6.109375" style="50" customWidth="1"/>
    <col min="1569" max="1569" width="7.6640625" style="50" customWidth="1"/>
    <col min="1570" max="1570" width="2.109375" style="50" customWidth="1"/>
    <col min="1571" max="1571" width="7.6640625" style="50" customWidth="1"/>
    <col min="1572" max="1573" width="9.21875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3.554687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0" style="50" hidden="1" customWidth="1"/>
    <col min="1815" max="1816" width="6.109375" style="50" customWidth="1"/>
    <col min="1817" max="1817" width="2.109375" style="50" customWidth="1"/>
    <col min="1818" max="1819" width="6.109375" style="50" customWidth="1"/>
    <col min="1820" max="1820" width="2.109375" style="50" customWidth="1"/>
    <col min="1821" max="1822" width="6.109375" style="50" customWidth="1"/>
    <col min="1823" max="1823" width="2.109375" style="50" customWidth="1"/>
    <col min="1824" max="1824" width="6.109375" style="50" customWidth="1"/>
    <col min="1825" max="1825" width="7.6640625" style="50" customWidth="1"/>
    <col min="1826" max="1826" width="2.109375" style="50" customWidth="1"/>
    <col min="1827" max="1827" width="7.6640625" style="50" customWidth="1"/>
    <col min="1828" max="1829" width="9.21875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3.554687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0" style="50" hidden="1" customWidth="1"/>
    <col min="2071" max="2072" width="6.109375" style="50" customWidth="1"/>
    <col min="2073" max="2073" width="2.109375" style="50" customWidth="1"/>
    <col min="2074" max="2075" width="6.109375" style="50" customWidth="1"/>
    <col min="2076" max="2076" width="2.109375" style="50" customWidth="1"/>
    <col min="2077" max="2078" width="6.109375" style="50" customWidth="1"/>
    <col min="2079" max="2079" width="2.109375" style="50" customWidth="1"/>
    <col min="2080" max="2080" width="6.109375" style="50" customWidth="1"/>
    <col min="2081" max="2081" width="7.6640625" style="50" customWidth="1"/>
    <col min="2082" max="2082" width="2.109375" style="50" customWidth="1"/>
    <col min="2083" max="2083" width="7.6640625" style="50" customWidth="1"/>
    <col min="2084" max="2085" width="9.21875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3.554687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0" style="50" hidden="1" customWidth="1"/>
    <col min="2327" max="2328" width="6.109375" style="50" customWidth="1"/>
    <col min="2329" max="2329" width="2.109375" style="50" customWidth="1"/>
    <col min="2330" max="2331" width="6.109375" style="50" customWidth="1"/>
    <col min="2332" max="2332" width="2.109375" style="50" customWidth="1"/>
    <col min="2333" max="2334" width="6.109375" style="50" customWidth="1"/>
    <col min="2335" max="2335" width="2.109375" style="50" customWidth="1"/>
    <col min="2336" max="2336" width="6.109375" style="50" customWidth="1"/>
    <col min="2337" max="2337" width="7.6640625" style="50" customWidth="1"/>
    <col min="2338" max="2338" width="2.109375" style="50" customWidth="1"/>
    <col min="2339" max="2339" width="7.6640625" style="50" customWidth="1"/>
    <col min="2340" max="2341" width="9.21875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3.554687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0" style="50" hidden="1" customWidth="1"/>
    <col min="2583" max="2584" width="6.109375" style="50" customWidth="1"/>
    <col min="2585" max="2585" width="2.109375" style="50" customWidth="1"/>
    <col min="2586" max="2587" width="6.109375" style="50" customWidth="1"/>
    <col min="2588" max="2588" width="2.109375" style="50" customWidth="1"/>
    <col min="2589" max="2590" width="6.109375" style="50" customWidth="1"/>
    <col min="2591" max="2591" width="2.109375" style="50" customWidth="1"/>
    <col min="2592" max="2592" width="6.109375" style="50" customWidth="1"/>
    <col min="2593" max="2593" width="7.6640625" style="50" customWidth="1"/>
    <col min="2594" max="2594" width="2.109375" style="50" customWidth="1"/>
    <col min="2595" max="2595" width="7.6640625" style="50" customWidth="1"/>
    <col min="2596" max="2597" width="9.21875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3.554687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0" style="50" hidden="1" customWidth="1"/>
    <col min="2839" max="2840" width="6.109375" style="50" customWidth="1"/>
    <col min="2841" max="2841" width="2.109375" style="50" customWidth="1"/>
    <col min="2842" max="2843" width="6.109375" style="50" customWidth="1"/>
    <col min="2844" max="2844" width="2.109375" style="50" customWidth="1"/>
    <col min="2845" max="2846" width="6.109375" style="50" customWidth="1"/>
    <col min="2847" max="2847" width="2.109375" style="50" customWidth="1"/>
    <col min="2848" max="2848" width="6.109375" style="50" customWidth="1"/>
    <col min="2849" max="2849" width="7.6640625" style="50" customWidth="1"/>
    <col min="2850" max="2850" width="2.109375" style="50" customWidth="1"/>
    <col min="2851" max="2851" width="7.6640625" style="50" customWidth="1"/>
    <col min="2852" max="2853" width="9.21875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3.554687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0" style="50" hidden="1" customWidth="1"/>
    <col min="3095" max="3096" width="6.109375" style="50" customWidth="1"/>
    <col min="3097" max="3097" width="2.109375" style="50" customWidth="1"/>
    <col min="3098" max="3099" width="6.109375" style="50" customWidth="1"/>
    <col min="3100" max="3100" width="2.109375" style="50" customWidth="1"/>
    <col min="3101" max="3102" width="6.109375" style="50" customWidth="1"/>
    <col min="3103" max="3103" width="2.109375" style="50" customWidth="1"/>
    <col min="3104" max="3104" width="6.109375" style="50" customWidth="1"/>
    <col min="3105" max="3105" width="7.6640625" style="50" customWidth="1"/>
    <col min="3106" max="3106" width="2.109375" style="50" customWidth="1"/>
    <col min="3107" max="3107" width="7.6640625" style="50" customWidth="1"/>
    <col min="3108" max="3109" width="9.21875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3.554687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0" style="50" hidden="1" customWidth="1"/>
    <col min="3351" max="3352" width="6.109375" style="50" customWidth="1"/>
    <col min="3353" max="3353" width="2.109375" style="50" customWidth="1"/>
    <col min="3354" max="3355" width="6.109375" style="50" customWidth="1"/>
    <col min="3356" max="3356" width="2.109375" style="50" customWidth="1"/>
    <col min="3357" max="3358" width="6.109375" style="50" customWidth="1"/>
    <col min="3359" max="3359" width="2.109375" style="50" customWidth="1"/>
    <col min="3360" max="3360" width="6.109375" style="50" customWidth="1"/>
    <col min="3361" max="3361" width="7.6640625" style="50" customWidth="1"/>
    <col min="3362" max="3362" width="2.109375" style="50" customWidth="1"/>
    <col min="3363" max="3363" width="7.6640625" style="50" customWidth="1"/>
    <col min="3364" max="3365" width="9.21875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3.554687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0" style="50" hidden="1" customWidth="1"/>
    <col min="3607" max="3608" width="6.109375" style="50" customWidth="1"/>
    <col min="3609" max="3609" width="2.109375" style="50" customWidth="1"/>
    <col min="3610" max="3611" width="6.109375" style="50" customWidth="1"/>
    <col min="3612" max="3612" width="2.109375" style="50" customWidth="1"/>
    <col min="3613" max="3614" width="6.109375" style="50" customWidth="1"/>
    <col min="3615" max="3615" width="2.109375" style="50" customWidth="1"/>
    <col min="3616" max="3616" width="6.109375" style="50" customWidth="1"/>
    <col min="3617" max="3617" width="7.6640625" style="50" customWidth="1"/>
    <col min="3618" max="3618" width="2.109375" style="50" customWidth="1"/>
    <col min="3619" max="3619" width="7.6640625" style="50" customWidth="1"/>
    <col min="3620" max="3621" width="9.21875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3.554687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0" style="50" hidden="1" customWidth="1"/>
    <col min="3863" max="3864" width="6.109375" style="50" customWidth="1"/>
    <col min="3865" max="3865" width="2.109375" style="50" customWidth="1"/>
    <col min="3866" max="3867" width="6.109375" style="50" customWidth="1"/>
    <col min="3868" max="3868" width="2.109375" style="50" customWidth="1"/>
    <col min="3869" max="3870" width="6.109375" style="50" customWidth="1"/>
    <col min="3871" max="3871" width="2.109375" style="50" customWidth="1"/>
    <col min="3872" max="3872" width="6.109375" style="50" customWidth="1"/>
    <col min="3873" max="3873" width="7.6640625" style="50" customWidth="1"/>
    <col min="3874" max="3874" width="2.109375" style="50" customWidth="1"/>
    <col min="3875" max="3875" width="7.6640625" style="50" customWidth="1"/>
    <col min="3876" max="3877" width="9.21875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3.554687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0" style="50" hidden="1" customWidth="1"/>
    <col min="4119" max="4120" width="6.109375" style="50" customWidth="1"/>
    <col min="4121" max="4121" width="2.109375" style="50" customWidth="1"/>
    <col min="4122" max="4123" width="6.109375" style="50" customWidth="1"/>
    <col min="4124" max="4124" width="2.109375" style="50" customWidth="1"/>
    <col min="4125" max="4126" width="6.109375" style="50" customWidth="1"/>
    <col min="4127" max="4127" width="2.109375" style="50" customWidth="1"/>
    <col min="4128" max="4128" width="6.109375" style="50" customWidth="1"/>
    <col min="4129" max="4129" width="7.6640625" style="50" customWidth="1"/>
    <col min="4130" max="4130" width="2.109375" style="50" customWidth="1"/>
    <col min="4131" max="4131" width="7.6640625" style="50" customWidth="1"/>
    <col min="4132" max="4133" width="9.21875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3.554687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0" style="50" hidden="1" customWidth="1"/>
    <col min="4375" max="4376" width="6.109375" style="50" customWidth="1"/>
    <col min="4377" max="4377" width="2.109375" style="50" customWidth="1"/>
    <col min="4378" max="4379" width="6.109375" style="50" customWidth="1"/>
    <col min="4380" max="4380" width="2.109375" style="50" customWidth="1"/>
    <col min="4381" max="4382" width="6.109375" style="50" customWidth="1"/>
    <col min="4383" max="4383" width="2.109375" style="50" customWidth="1"/>
    <col min="4384" max="4384" width="6.109375" style="50" customWidth="1"/>
    <col min="4385" max="4385" width="7.6640625" style="50" customWidth="1"/>
    <col min="4386" max="4386" width="2.109375" style="50" customWidth="1"/>
    <col min="4387" max="4387" width="7.6640625" style="50" customWidth="1"/>
    <col min="4388" max="4389" width="9.21875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3.554687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0" style="50" hidden="1" customWidth="1"/>
    <col min="4631" max="4632" width="6.109375" style="50" customWidth="1"/>
    <col min="4633" max="4633" width="2.109375" style="50" customWidth="1"/>
    <col min="4634" max="4635" width="6.109375" style="50" customWidth="1"/>
    <col min="4636" max="4636" width="2.109375" style="50" customWidth="1"/>
    <col min="4637" max="4638" width="6.109375" style="50" customWidth="1"/>
    <col min="4639" max="4639" width="2.109375" style="50" customWidth="1"/>
    <col min="4640" max="4640" width="6.109375" style="50" customWidth="1"/>
    <col min="4641" max="4641" width="7.6640625" style="50" customWidth="1"/>
    <col min="4642" max="4642" width="2.109375" style="50" customWidth="1"/>
    <col min="4643" max="4643" width="7.6640625" style="50" customWidth="1"/>
    <col min="4644" max="4645" width="9.21875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3.554687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0" style="50" hidden="1" customWidth="1"/>
    <col min="4887" max="4888" width="6.109375" style="50" customWidth="1"/>
    <col min="4889" max="4889" width="2.109375" style="50" customWidth="1"/>
    <col min="4890" max="4891" width="6.109375" style="50" customWidth="1"/>
    <col min="4892" max="4892" width="2.109375" style="50" customWidth="1"/>
    <col min="4893" max="4894" width="6.109375" style="50" customWidth="1"/>
    <col min="4895" max="4895" width="2.109375" style="50" customWidth="1"/>
    <col min="4896" max="4896" width="6.109375" style="50" customWidth="1"/>
    <col min="4897" max="4897" width="7.6640625" style="50" customWidth="1"/>
    <col min="4898" max="4898" width="2.109375" style="50" customWidth="1"/>
    <col min="4899" max="4899" width="7.6640625" style="50" customWidth="1"/>
    <col min="4900" max="4901" width="9.21875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3.554687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0" style="50" hidden="1" customWidth="1"/>
    <col min="5143" max="5144" width="6.109375" style="50" customWidth="1"/>
    <col min="5145" max="5145" width="2.109375" style="50" customWidth="1"/>
    <col min="5146" max="5147" width="6.109375" style="50" customWidth="1"/>
    <col min="5148" max="5148" width="2.109375" style="50" customWidth="1"/>
    <col min="5149" max="5150" width="6.109375" style="50" customWidth="1"/>
    <col min="5151" max="5151" width="2.109375" style="50" customWidth="1"/>
    <col min="5152" max="5152" width="6.109375" style="50" customWidth="1"/>
    <col min="5153" max="5153" width="7.6640625" style="50" customWidth="1"/>
    <col min="5154" max="5154" width="2.109375" style="50" customWidth="1"/>
    <col min="5155" max="5155" width="7.6640625" style="50" customWidth="1"/>
    <col min="5156" max="5157" width="9.21875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3.554687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0" style="50" hidden="1" customWidth="1"/>
    <col min="5399" max="5400" width="6.109375" style="50" customWidth="1"/>
    <col min="5401" max="5401" width="2.109375" style="50" customWidth="1"/>
    <col min="5402" max="5403" width="6.109375" style="50" customWidth="1"/>
    <col min="5404" max="5404" width="2.109375" style="50" customWidth="1"/>
    <col min="5405" max="5406" width="6.109375" style="50" customWidth="1"/>
    <col min="5407" max="5407" width="2.109375" style="50" customWidth="1"/>
    <col min="5408" max="5408" width="6.109375" style="50" customWidth="1"/>
    <col min="5409" max="5409" width="7.6640625" style="50" customWidth="1"/>
    <col min="5410" max="5410" width="2.109375" style="50" customWidth="1"/>
    <col min="5411" max="5411" width="7.6640625" style="50" customWidth="1"/>
    <col min="5412" max="5413" width="9.21875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3.554687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0" style="50" hidden="1" customWidth="1"/>
    <col min="5655" max="5656" width="6.109375" style="50" customWidth="1"/>
    <col min="5657" max="5657" width="2.109375" style="50" customWidth="1"/>
    <col min="5658" max="5659" width="6.109375" style="50" customWidth="1"/>
    <col min="5660" max="5660" width="2.109375" style="50" customWidth="1"/>
    <col min="5661" max="5662" width="6.109375" style="50" customWidth="1"/>
    <col min="5663" max="5663" width="2.109375" style="50" customWidth="1"/>
    <col min="5664" max="5664" width="6.109375" style="50" customWidth="1"/>
    <col min="5665" max="5665" width="7.6640625" style="50" customWidth="1"/>
    <col min="5666" max="5666" width="2.109375" style="50" customWidth="1"/>
    <col min="5667" max="5667" width="7.6640625" style="50" customWidth="1"/>
    <col min="5668" max="5669" width="9.21875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3.554687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0" style="50" hidden="1" customWidth="1"/>
    <col min="5911" max="5912" width="6.109375" style="50" customWidth="1"/>
    <col min="5913" max="5913" width="2.109375" style="50" customWidth="1"/>
    <col min="5914" max="5915" width="6.109375" style="50" customWidth="1"/>
    <col min="5916" max="5916" width="2.109375" style="50" customWidth="1"/>
    <col min="5917" max="5918" width="6.109375" style="50" customWidth="1"/>
    <col min="5919" max="5919" width="2.109375" style="50" customWidth="1"/>
    <col min="5920" max="5920" width="6.109375" style="50" customWidth="1"/>
    <col min="5921" max="5921" width="7.6640625" style="50" customWidth="1"/>
    <col min="5922" max="5922" width="2.109375" style="50" customWidth="1"/>
    <col min="5923" max="5923" width="7.6640625" style="50" customWidth="1"/>
    <col min="5924" max="5925" width="9.21875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3.554687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0" style="50" hidden="1" customWidth="1"/>
    <col min="6167" max="6168" width="6.109375" style="50" customWidth="1"/>
    <col min="6169" max="6169" width="2.109375" style="50" customWidth="1"/>
    <col min="6170" max="6171" width="6.109375" style="50" customWidth="1"/>
    <col min="6172" max="6172" width="2.109375" style="50" customWidth="1"/>
    <col min="6173" max="6174" width="6.109375" style="50" customWidth="1"/>
    <col min="6175" max="6175" width="2.109375" style="50" customWidth="1"/>
    <col min="6176" max="6176" width="6.109375" style="50" customWidth="1"/>
    <col min="6177" max="6177" width="7.6640625" style="50" customWidth="1"/>
    <col min="6178" max="6178" width="2.109375" style="50" customWidth="1"/>
    <col min="6179" max="6179" width="7.6640625" style="50" customWidth="1"/>
    <col min="6180" max="6181" width="9.21875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3.554687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0" style="50" hidden="1" customWidth="1"/>
    <col min="6423" max="6424" width="6.109375" style="50" customWidth="1"/>
    <col min="6425" max="6425" width="2.109375" style="50" customWidth="1"/>
    <col min="6426" max="6427" width="6.109375" style="50" customWidth="1"/>
    <col min="6428" max="6428" width="2.109375" style="50" customWidth="1"/>
    <col min="6429" max="6430" width="6.109375" style="50" customWidth="1"/>
    <col min="6431" max="6431" width="2.109375" style="50" customWidth="1"/>
    <col min="6432" max="6432" width="6.109375" style="50" customWidth="1"/>
    <col min="6433" max="6433" width="7.6640625" style="50" customWidth="1"/>
    <col min="6434" max="6434" width="2.109375" style="50" customWidth="1"/>
    <col min="6435" max="6435" width="7.6640625" style="50" customWidth="1"/>
    <col min="6436" max="6437" width="9.21875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3.554687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0" style="50" hidden="1" customWidth="1"/>
    <col min="6679" max="6680" width="6.109375" style="50" customWidth="1"/>
    <col min="6681" max="6681" width="2.109375" style="50" customWidth="1"/>
    <col min="6682" max="6683" width="6.109375" style="50" customWidth="1"/>
    <col min="6684" max="6684" width="2.109375" style="50" customWidth="1"/>
    <col min="6685" max="6686" width="6.109375" style="50" customWidth="1"/>
    <col min="6687" max="6687" width="2.109375" style="50" customWidth="1"/>
    <col min="6688" max="6688" width="6.109375" style="50" customWidth="1"/>
    <col min="6689" max="6689" width="7.6640625" style="50" customWidth="1"/>
    <col min="6690" max="6690" width="2.109375" style="50" customWidth="1"/>
    <col min="6691" max="6691" width="7.6640625" style="50" customWidth="1"/>
    <col min="6692" max="6693" width="9.21875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3.554687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0" style="50" hidden="1" customWidth="1"/>
    <col min="6935" max="6936" width="6.109375" style="50" customWidth="1"/>
    <col min="6937" max="6937" width="2.109375" style="50" customWidth="1"/>
    <col min="6938" max="6939" width="6.109375" style="50" customWidth="1"/>
    <col min="6940" max="6940" width="2.109375" style="50" customWidth="1"/>
    <col min="6941" max="6942" width="6.109375" style="50" customWidth="1"/>
    <col min="6943" max="6943" width="2.109375" style="50" customWidth="1"/>
    <col min="6944" max="6944" width="6.109375" style="50" customWidth="1"/>
    <col min="6945" max="6945" width="7.6640625" style="50" customWidth="1"/>
    <col min="6946" max="6946" width="2.109375" style="50" customWidth="1"/>
    <col min="6947" max="6947" width="7.6640625" style="50" customWidth="1"/>
    <col min="6948" max="6949" width="9.21875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3.554687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0" style="50" hidden="1" customWidth="1"/>
    <col min="7191" max="7192" width="6.109375" style="50" customWidth="1"/>
    <col min="7193" max="7193" width="2.109375" style="50" customWidth="1"/>
    <col min="7194" max="7195" width="6.109375" style="50" customWidth="1"/>
    <col min="7196" max="7196" width="2.109375" style="50" customWidth="1"/>
    <col min="7197" max="7198" width="6.109375" style="50" customWidth="1"/>
    <col min="7199" max="7199" width="2.109375" style="50" customWidth="1"/>
    <col min="7200" max="7200" width="6.109375" style="50" customWidth="1"/>
    <col min="7201" max="7201" width="7.6640625" style="50" customWidth="1"/>
    <col min="7202" max="7202" width="2.109375" style="50" customWidth="1"/>
    <col min="7203" max="7203" width="7.6640625" style="50" customWidth="1"/>
    <col min="7204" max="7205" width="9.21875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3.554687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0" style="50" hidden="1" customWidth="1"/>
    <col min="7447" max="7448" width="6.109375" style="50" customWidth="1"/>
    <col min="7449" max="7449" width="2.109375" style="50" customWidth="1"/>
    <col min="7450" max="7451" width="6.109375" style="50" customWidth="1"/>
    <col min="7452" max="7452" width="2.109375" style="50" customWidth="1"/>
    <col min="7453" max="7454" width="6.109375" style="50" customWidth="1"/>
    <col min="7455" max="7455" width="2.109375" style="50" customWidth="1"/>
    <col min="7456" max="7456" width="6.109375" style="50" customWidth="1"/>
    <col min="7457" max="7457" width="7.6640625" style="50" customWidth="1"/>
    <col min="7458" max="7458" width="2.109375" style="50" customWidth="1"/>
    <col min="7459" max="7459" width="7.6640625" style="50" customWidth="1"/>
    <col min="7460" max="7461" width="9.21875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3.554687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0" style="50" hidden="1" customWidth="1"/>
    <col min="7703" max="7704" width="6.109375" style="50" customWidth="1"/>
    <col min="7705" max="7705" width="2.109375" style="50" customWidth="1"/>
    <col min="7706" max="7707" width="6.109375" style="50" customWidth="1"/>
    <col min="7708" max="7708" width="2.109375" style="50" customWidth="1"/>
    <col min="7709" max="7710" width="6.109375" style="50" customWidth="1"/>
    <col min="7711" max="7711" width="2.109375" style="50" customWidth="1"/>
    <col min="7712" max="7712" width="6.109375" style="50" customWidth="1"/>
    <col min="7713" max="7713" width="7.6640625" style="50" customWidth="1"/>
    <col min="7714" max="7714" width="2.109375" style="50" customWidth="1"/>
    <col min="7715" max="7715" width="7.6640625" style="50" customWidth="1"/>
    <col min="7716" max="7717" width="9.21875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3.554687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0" style="50" hidden="1" customWidth="1"/>
    <col min="7959" max="7960" width="6.109375" style="50" customWidth="1"/>
    <col min="7961" max="7961" width="2.109375" style="50" customWidth="1"/>
    <col min="7962" max="7963" width="6.109375" style="50" customWidth="1"/>
    <col min="7964" max="7964" width="2.109375" style="50" customWidth="1"/>
    <col min="7965" max="7966" width="6.109375" style="50" customWidth="1"/>
    <col min="7967" max="7967" width="2.109375" style="50" customWidth="1"/>
    <col min="7968" max="7968" width="6.109375" style="50" customWidth="1"/>
    <col min="7969" max="7969" width="7.6640625" style="50" customWidth="1"/>
    <col min="7970" max="7970" width="2.109375" style="50" customWidth="1"/>
    <col min="7971" max="7971" width="7.6640625" style="50" customWidth="1"/>
    <col min="7972" max="7973" width="9.21875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3.554687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0" style="50" hidden="1" customWidth="1"/>
    <col min="8215" max="8216" width="6.109375" style="50" customWidth="1"/>
    <col min="8217" max="8217" width="2.109375" style="50" customWidth="1"/>
    <col min="8218" max="8219" width="6.109375" style="50" customWidth="1"/>
    <col min="8220" max="8220" width="2.109375" style="50" customWidth="1"/>
    <col min="8221" max="8222" width="6.109375" style="50" customWidth="1"/>
    <col min="8223" max="8223" width="2.109375" style="50" customWidth="1"/>
    <col min="8224" max="8224" width="6.109375" style="50" customWidth="1"/>
    <col min="8225" max="8225" width="7.6640625" style="50" customWidth="1"/>
    <col min="8226" max="8226" width="2.109375" style="50" customWidth="1"/>
    <col min="8227" max="8227" width="7.6640625" style="50" customWidth="1"/>
    <col min="8228" max="8229" width="9.21875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3.554687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0" style="50" hidden="1" customWidth="1"/>
    <col min="8471" max="8472" width="6.109375" style="50" customWidth="1"/>
    <col min="8473" max="8473" width="2.109375" style="50" customWidth="1"/>
    <col min="8474" max="8475" width="6.109375" style="50" customWidth="1"/>
    <col min="8476" max="8476" width="2.109375" style="50" customWidth="1"/>
    <col min="8477" max="8478" width="6.109375" style="50" customWidth="1"/>
    <col min="8479" max="8479" width="2.109375" style="50" customWidth="1"/>
    <col min="8480" max="8480" width="6.109375" style="50" customWidth="1"/>
    <col min="8481" max="8481" width="7.6640625" style="50" customWidth="1"/>
    <col min="8482" max="8482" width="2.109375" style="50" customWidth="1"/>
    <col min="8483" max="8483" width="7.6640625" style="50" customWidth="1"/>
    <col min="8484" max="8485" width="9.21875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3.554687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0" style="50" hidden="1" customWidth="1"/>
    <col min="8727" max="8728" width="6.109375" style="50" customWidth="1"/>
    <col min="8729" max="8729" width="2.109375" style="50" customWidth="1"/>
    <col min="8730" max="8731" width="6.109375" style="50" customWidth="1"/>
    <col min="8732" max="8732" width="2.109375" style="50" customWidth="1"/>
    <col min="8733" max="8734" width="6.109375" style="50" customWidth="1"/>
    <col min="8735" max="8735" width="2.109375" style="50" customWidth="1"/>
    <col min="8736" max="8736" width="6.109375" style="50" customWidth="1"/>
    <col min="8737" max="8737" width="7.6640625" style="50" customWidth="1"/>
    <col min="8738" max="8738" width="2.109375" style="50" customWidth="1"/>
    <col min="8739" max="8739" width="7.6640625" style="50" customWidth="1"/>
    <col min="8740" max="8741" width="9.21875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3.554687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0" style="50" hidden="1" customWidth="1"/>
    <col min="8983" max="8984" width="6.109375" style="50" customWidth="1"/>
    <col min="8985" max="8985" width="2.109375" style="50" customWidth="1"/>
    <col min="8986" max="8987" width="6.109375" style="50" customWidth="1"/>
    <col min="8988" max="8988" width="2.109375" style="50" customWidth="1"/>
    <col min="8989" max="8990" width="6.109375" style="50" customWidth="1"/>
    <col min="8991" max="8991" width="2.109375" style="50" customWidth="1"/>
    <col min="8992" max="8992" width="6.109375" style="50" customWidth="1"/>
    <col min="8993" max="8993" width="7.6640625" style="50" customWidth="1"/>
    <col min="8994" max="8994" width="2.109375" style="50" customWidth="1"/>
    <col min="8995" max="8995" width="7.6640625" style="50" customWidth="1"/>
    <col min="8996" max="8997" width="9.21875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3.554687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0" style="50" hidden="1" customWidth="1"/>
    <col min="9239" max="9240" width="6.109375" style="50" customWidth="1"/>
    <col min="9241" max="9241" width="2.109375" style="50" customWidth="1"/>
    <col min="9242" max="9243" width="6.109375" style="50" customWidth="1"/>
    <col min="9244" max="9244" width="2.109375" style="50" customWidth="1"/>
    <col min="9245" max="9246" width="6.109375" style="50" customWidth="1"/>
    <col min="9247" max="9247" width="2.109375" style="50" customWidth="1"/>
    <col min="9248" max="9248" width="6.109375" style="50" customWidth="1"/>
    <col min="9249" max="9249" width="7.6640625" style="50" customWidth="1"/>
    <col min="9250" max="9250" width="2.109375" style="50" customWidth="1"/>
    <col min="9251" max="9251" width="7.6640625" style="50" customWidth="1"/>
    <col min="9252" max="9253" width="9.21875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3.554687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0" style="50" hidden="1" customWidth="1"/>
    <col min="9495" max="9496" width="6.109375" style="50" customWidth="1"/>
    <col min="9497" max="9497" width="2.109375" style="50" customWidth="1"/>
    <col min="9498" max="9499" width="6.109375" style="50" customWidth="1"/>
    <col min="9500" max="9500" width="2.109375" style="50" customWidth="1"/>
    <col min="9501" max="9502" width="6.109375" style="50" customWidth="1"/>
    <col min="9503" max="9503" width="2.109375" style="50" customWidth="1"/>
    <col min="9504" max="9504" width="6.109375" style="50" customWidth="1"/>
    <col min="9505" max="9505" width="7.6640625" style="50" customWidth="1"/>
    <col min="9506" max="9506" width="2.109375" style="50" customWidth="1"/>
    <col min="9507" max="9507" width="7.6640625" style="50" customWidth="1"/>
    <col min="9508" max="9509" width="9.21875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3.554687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0" style="50" hidden="1" customWidth="1"/>
    <col min="9751" max="9752" width="6.109375" style="50" customWidth="1"/>
    <col min="9753" max="9753" width="2.109375" style="50" customWidth="1"/>
    <col min="9754" max="9755" width="6.109375" style="50" customWidth="1"/>
    <col min="9756" max="9756" width="2.109375" style="50" customWidth="1"/>
    <col min="9757" max="9758" width="6.109375" style="50" customWidth="1"/>
    <col min="9759" max="9759" width="2.109375" style="50" customWidth="1"/>
    <col min="9760" max="9760" width="6.109375" style="50" customWidth="1"/>
    <col min="9761" max="9761" width="7.6640625" style="50" customWidth="1"/>
    <col min="9762" max="9762" width="2.109375" style="50" customWidth="1"/>
    <col min="9763" max="9763" width="7.6640625" style="50" customWidth="1"/>
    <col min="9764" max="9765" width="9.21875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3.554687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0" style="50" hidden="1" customWidth="1"/>
    <col min="10007" max="10008" width="6.109375" style="50" customWidth="1"/>
    <col min="10009" max="10009" width="2.109375" style="50" customWidth="1"/>
    <col min="10010" max="10011" width="6.109375" style="50" customWidth="1"/>
    <col min="10012" max="10012" width="2.109375" style="50" customWidth="1"/>
    <col min="10013" max="10014" width="6.109375" style="50" customWidth="1"/>
    <col min="10015" max="10015" width="2.109375" style="50" customWidth="1"/>
    <col min="10016" max="10016" width="6.109375" style="50" customWidth="1"/>
    <col min="10017" max="10017" width="7.6640625" style="50" customWidth="1"/>
    <col min="10018" max="10018" width="2.109375" style="50" customWidth="1"/>
    <col min="10019" max="10019" width="7.6640625" style="50" customWidth="1"/>
    <col min="10020" max="10021" width="9.21875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3.554687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0" style="50" hidden="1" customWidth="1"/>
    <col min="10263" max="10264" width="6.109375" style="50" customWidth="1"/>
    <col min="10265" max="10265" width="2.109375" style="50" customWidth="1"/>
    <col min="10266" max="10267" width="6.109375" style="50" customWidth="1"/>
    <col min="10268" max="10268" width="2.109375" style="50" customWidth="1"/>
    <col min="10269" max="10270" width="6.109375" style="50" customWidth="1"/>
    <col min="10271" max="10271" width="2.109375" style="50" customWidth="1"/>
    <col min="10272" max="10272" width="6.109375" style="50" customWidth="1"/>
    <col min="10273" max="10273" width="7.6640625" style="50" customWidth="1"/>
    <col min="10274" max="10274" width="2.109375" style="50" customWidth="1"/>
    <col min="10275" max="10275" width="7.6640625" style="50" customWidth="1"/>
    <col min="10276" max="10277" width="9.21875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3.554687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0" style="50" hidden="1" customWidth="1"/>
    <col min="10519" max="10520" width="6.109375" style="50" customWidth="1"/>
    <col min="10521" max="10521" width="2.109375" style="50" customWidth="1"/>
    <col min="10522" max="10523" width="6.109375" style="50" customWidth="1"/>
    <col min="10524" max="10524" width="2.109375" style="50" customWidth="1"/>
    <col min="10525" max="10526" width="6.109375" style="50" customWidth="1"/>
    <col min="10527" max="10527" width="2.109375" style="50" customWidth="1"/>
    <col min="10528" max="10528" width="6.109375" style="50" customWidth="1"/>
    <col min="10529" max="10529" width="7.6640625" style="50" customWidth="1"/>
    <col min="10530" max="10530" width="2.109375" style="50" customWidth="1"/>
    <col min="10531" max="10531" width="7.6640625" style="50" customWidth="1"/>
    <col min="10532" max="10533" width="9.21875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3.554687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0" style="50" hidden="1" customWidth="1"/>
    <col min="10775" max="10776" width="6.109375" style="50" customWidth="1"/>
    <col min="10777" max="10777" width="2.109375" style="50" customWidth="1"/>
    <col min="10778" max="10779" width="6.109375" style="50" customWidth="1"/>
    <col min="10780" max="10780" width="2.109375" style="50" customWidth="1"/>
    <col min="10781" max="10782" width="6.109375" style="50" customWidth="1"/>
    <col min="10783" max="10783" width="2.109375" style="50" customWidth="1"/>
    <col min="10784" max="10784" width="6.109375" style="50" customWidth="1"/>
    <col min="10785" max="10785" width="7.6640625" style="50" customWidth="1"/>
    <col min="10786" max="10786" width="2.109375" style="50" customWidth="1"/>
    <col min="10787" max="10787" width="7.6640625" style="50" customWidth="1"/>
    <col min="10788" max="10789" width="9.21875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3.554687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0" style="50" hidden="1" customWidth="1"/>
    <col min="11031" max="11032" width="6.109375" style="50" customWidth="1"/>
    <col min="11033" max="11033" width="2.109375" style="50" customWidth="1"/>
    <col min="11034" max="11035" width="6.109375" style="50" customWidth="1"/>
    <col min="11036" max="11036" width="2.109375" style="50" customWidth="1"/>
    <col min="11037" max="11038" width="6.109375" style="50" customWidth="1"/>
    <col min="11039" max="11039" width="2.109375" style="50" customWidth="1"/>
    <col min="11040" max="11040" width="6.109375" style="50" customWidth="1"/>
    <col min="11041" max="11041" width="7.6640625" style="50" customWidth="1"/>
    <col min="11042" max="11042" width="2.109375" style="50" customWidth="1"/>
    <col min="11043" max="11043" width="7.6640625" style="50" customWidth="1"/>
    <col min="11044" max="11045" width="9.21875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3.554687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0" style="50" hidden="1" customWidth="1"/>
    <col min="11287" max="11288" width="6.109375" style="50" customWidth="1"/>
    <col min="11289" max="11289" width="2.109375" style="50" customWidth="1"/>
    <col min="11290" max="11291" width="6.109375" style="50" customWidth="1"/>
    <col min="11292" max="11292" width="2.109375" style="50" customWidth="1"/>
    <col min="11293" max="11294" width="6.109375" style="50" customWidth="1"/>
    <col min="11295" max="11295" width="2.109375" style="50" customWidth="1"/>
    <col min="11296" max="11296" width="6.109375" style="50" customWidth="1"/>
    <col min="11297" max="11297" width="7.6640625" style="50" customWidth="1"/>
    <col min="11298" max="11298" width="2.109375" style="50" customWidth="1"/>
    <col min="11299" max="11299" width="7.6640625" style="50" customWidth="1"/>
    <col min="11300" max="11301" width="9.21875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3.554687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0" style="50" hidden="1" customWidth="1"/>
    <col min="11543" max="11544" width="6.109375" style="50" customWidth="1"/>
    <col min="11545" max="11545" width="2.109375" style="50" customWidth="1"/>
    <col min="11546" max="11547" width="6.109375" style="50" customWidth="1"/>
    <col min="11548" max="11548" width="2.109375" style="50" customWidth="1"/>
    <col min="11549" max="11550" width="6.109375" style="50" customWidth="1"/>
    <col min="11551" max="11551" width="2.109375" style="50" customWidth="1"/>
    <col min="11552" max="11552" width="6.109375" style="50" customWidth="1"/>
    <col min="11553" max="11553" width="7.6640625" style="50" customWidth="1"/>
    <col min="11554" max="11554" width="2.109375" style="50" customWidth="1"/>
    <col min="11555" max="11555" width="7.6640625" style="50" customWidth="1"/>
    <col min="11556" max="11557" width="9.21875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3.554687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0" style="50" hidden="1" customWidth="1"/>
    <col min="11799" max="11800" width="6.109375" style="50" customWidth="1"/>
    <col min="11801" max="11801" width="2.109375" style="50" customWidth="1"/>
    <col min="11802" max="11803" width="6.109375" style="50" customWidth="1"/>
    <col min="11804" max="11804" width="2.109375" style="50" customWidth="1"/>
    <col min="11805" max="11806" width="6.109375" style="50" customWidth="1"/>
    <col min="11807" max="11807" width="2.109375" style="50" customWidth="1"/>
    <col min="11808" max="11808" width="6.109375" style="50" customWidth="1"/>
    <col min="11809" max="11809" width="7.6640625" style="50" customWidth="1"/>
    <col min="11810" max="11810" width="2.109375" style="50" customWidth="1"/>
    <col min="11811" max="11811" width="7.6640625" style="50" customWidth="1"/>
    <col min="11812" max="11813" width="9.21875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3.554687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0" style="50" hidden="1" customWidth="1"/>
    <col min="12055" max="12056" width="6.109375" style="50" customWidth="1"/>
    <col min="12057" max="12057" width="2.109375" style="50" customWidth="1"/>
    <col min="12058" max="12059" width="6.109375" style="50" customWidth="1"/>
    <col min="12060" max="12060" width="2.109375" style="50" customWidth="1"/>
    <col min="12061" max="12062" width="6.109375" style="50" customWidth="1"/>
    <col min="12063" max="12063" width="2.109375" style="50" customWidth="1"/>
    <col min="12064" max="12064" width="6.109375" style="50" customWidth="1"/>
    <col min="12065" max="12065" width="7.6640625" style="50" customWidth="1"/>
    <col min="12066" max="12066" width="2.109375" style="50" customWidth="1"/>
    <col min="12067" max="12067" width="7.6640625" style="50" customWidth="1"/>
    <col min="12068" max="12069" width="9.21875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3.554687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0" style="50" hidden="1" customWidth="1"/>
    <col min="12311" max="12312" width="6.109375" style="50" customWidth="1"/>
    <col min="12313" max="12313" width="2.109375" style="50" customWidth="1"/>
    <col min="12314" max="12315" width="6.109375" style="50" customWidth="1"/>
    <col min="12316" max="12316" width="2.109375" style="50" customWidth="1"/>
    <col min="12317" max="12318" width="6.109375" style="50" customWidth="1"/>
    <col min="12319" max="12319" width="2.109375" style="50" customWidth="1"/>
    <col min="12320" max="12320" width="6.109375" style="50" customWidth="1"/>
    <col min="12321" max="12321" width="7.6640625" style="50" customWidth="1"/>
    <col min="12322" max="12322" width="2.109375" style="50" customWidth="1"/>
    <col min="12323" max="12323" width="7.6640625" style="50" customWidth="1"/>
    <col min="12324" max="12325" width="9.21875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3.554687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0" style="50" hidden="1" customWidth="1"/>
    <col min="12567" max="12568" width="6.109375" style="50" customWidth="1"/>
    <col min="12569" max="12569" width="2.109375" style="50" customWidth="1"/>
    <col min="12570" max="12571" width="6.109375" style="50" customWidth="1"/>
    <col min="12572" max="12572" width="2.109375" style="50" customWidth="1"/>
    <col min="12573" max="12574" width="6.109375" style="50" customWidth="1"/>
    <col min="12575" max="12575" width="2.109375" style="50" customWidth="1"/>
    <col min="12576" max="12576" width="6.109375" style="50" customWidth="1"/>
    <col min="12577" max="12577" width="7.6640625" style="50" customWidth="1"/>
    <col min="12578" max="12578" width="2.109375" style="50" customWidth="1"/>
    <col min="12579" max="12579" width="7.6640625" style="50" customWidth="1"/>
    <col min="12580" max="12581" width="9.21875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3.554687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0" style="50" hidden="1" customWidth="1"/>
    <col min="12823" max="12824" width="6.109375" style="50" customWidth="1"/>
    <col min="12825" max="12825" width="2.109375" style="50" customWidth="1"/>
    <col min="12826" max="12827" width="6.109375" style="50" customWidth="1"/>
    <col min="12828" max="12828" width="2.109375" style="50" customWidth="1"/>
    <col min="12829" max="12830" width="6.109375" style="50" customWidth="1"/>
    <col min="12831" max="12831" width="2.109375" style="50" customWidth="1"/>
    <col min="12832" max="12832" width="6.109375" style="50" customWidth="1"/>
    <col min="12833" max="12833" width="7.6640625" style="50" customWidth="1"/>
    <col min="12834" max="12834" width="2.109375" style="50" customWidth="1"/>
    <col min="12835" max="12835" width="7.6640625" style="50" customWidth="1"/>
    <col min="12836" max="12837" width="9.21875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3.554687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0" style="50" hidden="1" customWidth="1"/>
    <col min="13079" max="13080" width="6.109375" style="50" customWidth="1"/>
    <col min="13081" max="13081" width="2.109375" style="50" customWidth="1"/>
    <col min="13082" max="13083" width="6.109375" style="50" customWidth="1"/>
    <col min="13084" max="13084" width="2.109375" style="50" customWidth="1"/>
    <col min="13085" max="13086" width="6.109375" style="50" customWidth="1"/>
    <col min="13087" max="13087" width="2.109375" style="50" customWidth="1"/>
    <col min="13088" max="13088" width="6.109375" style="50" customWidth="1"/>
    <col min="13089" max="13089" width="7.6640625" style="50" customWidth="1"/>
    <col min="13090" max="13090" width="2.109375" style="50" customWidth="1"/>
    <col min="13091" max="13091" width="7.6640625" style="50" customWidth="1"/>
    <col min="13092" max="13093" width="9.21875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3.554687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0" style="50" hidden="1" customWidth="1"/>
    <col min="13335" max="13336" width="6.109375" style="50" customWidth="1"/>
    <col min="13337" max="13337" width="2.109375" style="50" customWidth="1"/>
    <col min="13338" max="13339" width="6.109375" style="50" customWidth="1"/>
    <col min="13340" max="13340" width="2.109375" style="50" customWidth="1"/>
    <col min="13341" max="13342" width="6.109375" style="50" customWidth="1"/>
    <col min="13343" max="13343" width="2.109375" style="50" customWidth="1"/>
    <col min="13344" max="13344" width="6.109375" style="50" customWidth="1"/>
    <col min="13345" max="13345" width="7.6640625" style="50" customWidth="1"/>
    <col min="13346" max="13346" width="2.109375" style="50" customWidth="1"/>
    <col min="13347" max="13347" width="7.6640625" style="50" customWidth="1"/>
    <col min="13348" max="13349" width="9.21875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3.554687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0" style="50" hidden="1" customWidth="1"/>
    <col min="13591" max="13592" width="6.109375" style="50" customWidth="1"/>
    <col min="13593" max="13593" width="2.109375" style="50" customWidth="1"/>
    <col min="13594" max="13595" width="6.109375" style="50" customWidth="1"/>
    <col min="13596" max="13596" width="2.109375" style="50" customWidth="1"/>
    <col min="13597" max="13598" width="6.109375" style="50" customWidth="1"/>
    <col min="13599" max="13599" width="2.109375" style="50" customWidth="1"/>
    <col min="13600" max="13600" width="6.109375" style="50" customWidth="1"/>
    <col min="13601" max="13601" width="7.6640625" style="50" customWidth="1"/>
    <col min="13602" max="13602" width="2.109375" style="50" customWidth="1"/>
    <col min="13603" max="13603" width="7.6640625" style="50" customWidth="1"/>
    <col min="13604" max="13605" width="9.21875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3.554687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0" style="50" hidden="1" customWidth="1"/>
    <col min="13847" max="13848" width="6.109375" style="50" customWidth="1"/>
    <col min="13849" max="13849" width="2.109375" style="50" customWidth="1"/>
    <col min="13850" max="13851" width="6.109375" style="50" customWidth="1"/>
    <col min="13852" max="13852" width="2.109375" style="50" customWidth="1"/>
    <col min="13853" max="13854" width="6.109375" style="50" customWidth="1"/>
    <col min="13855" max="13855" width="2.109375" style="50" customWidth="1"/>
    <col min="13856" max="13856" width="6.109375" style="50" customWidth="1"/>
    <col min="13857" max="13857" width="7.6640625" style="50" customWidth="1"/>
    <col min="13858" max="13858" width="2.109375" style="50" customWidth="1"/>
    <col min="13859" max="13859" width="7.6640625" style="50" customWidth="1"/>
    <col min="13860" max="13861" width="9.21875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3.554687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0" style="50" hidden="1" customWidth="1"/>
    <col min="14103" max="14104" width="6.109375" style="50" customWidth="1"/>
    <col min="14105" max="14105" width="2.109375" style="50" customWidth="1"/>
    <col min="14106" max="14107" width="6.109375" style="50" customWidth="1"/>
    <col min="14108" max="14108" width="2.109375" style="50" customWidth="1"/>
    <col min="14109" max="14110" width="6.109375" style="50" customWidth="1"/>
    <col min="14111" max="14111" width="2.109375" style="50" customWidth="1"/>
    <col min="14112" max="14112" width="6.109375" style="50" customWidth="1"/>
    <col min="14113" max="14113" width="7.6640625" style="50" customWidth="1"/>
    <col min="14114" max="14114" width="2.109375" style="50" customWidth="1"/>
    <col min="14115" max="14115" width="7.6640625" style="50" customWidth="1"/>
    <col min="14116" max="14117" width="9.21875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3.554687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0" style="50" hidden="1" customWidth="1"/>
    <col min="14359" max="14360" width="6.109375" style="50" customWidth="1"/>
    <col min="14361" max="14361" width="2.109375" style="50" customWidth="1"/>
    <col min="14362" max="14363" width="6.109375" style="50" customWidth="1"/>
    <col min="14364" max="14364" width="2.109375" style="50" customWidth="1"/>
    <col min="14365" max="14366" width="6.109375" style="50" customWidth="1"/>
    <col min="14367" max="14367" width="2.109375" style="50" customWidth="1"/>
    <col min="14368" max="14368" width="6.109375" style="50" customWidth="1"/>
    <col min="14369" max="14369" width="7.6640625" style="50" customWidth="1"/>
    <col min="14370" max="14370" width="2.109375" style="50" customWidth="1"/>
    <col min="14371" max="14371" width="7.6640625" style="50" customWidth="1"/>
    <col min="14372" max="14373" width="9.21875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3.554687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0" style="50" hidden="1" customWidth="1"/>
    <col min="14615" max="14616" width="6.109375" style="50" customWidth="1"/>
    <col min="14617" max="14617" width="2.109375" style="50" customWidth="1"/>
    <col min="14618" max="14619" width="6.109375" style="50" customWidth="1"/>
    <col min="14620" max="14620" width="2.109375" style="50" customWidth="1"/>
    <col min="14621" max="14622" width="6.109375" style="50" customWidth="1"/>
    <col min="14623" max="14623" width="2.109375" style="50" customWidth="1"/>
    <col min="14624" max="14624" width="6.109375" style="50" customWidth="1"/>
    <col min="14625" max="14625" width="7.6640625" style="50" customWidth="1"/>
    <col min="14626" max="14626" width="2.109375" style="50" customWidth="1"/>
    <col min="14627" max="14627" width="7.6640625" style="50" customWidth="1"/>
    <col min="14628" max="14629" width="9.21875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3.554687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0" style="50" hidden="1" customWidth="1"/>
    <col min="14871" max="14872" width="6.109375" style="50" customWidth="1"/>
    <col min="14873" max="14873" width="2.109375" style="50" customWidth="1"/>
    <col min="14874" max="14875" width="6.109375" style="50" customWidth="1"/>
    <col min="14876" max="14876" width="2.109375" style="50" customWidth="1"/>
    <col min="14877" max="14878" width="6.109375" style="50" customWidth="1"/>
    <col min="14879" max="14879" width="2.109375" style="50" customWidth="1"/>
    <col min="14880" max="14880" width="6.109375" style="50" customWidth="1"/>
    <col min="14881" max="14881" width="7.6640625" style="50" customWidth="1"/>
    <col min="14882" max="14882" width="2.109375" style="50" customWidth="1"/>
    <col min="14883" max="14883" width="7.6640625" style="50" customWidth="1"/>
    <col min="14884" max="14885" width="9.21875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3.554687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0" style="50" hidden="1" customWidth="1"/>
    <col min="15127" max="15128" width="6.109375" style="50" customWidth="1"/>
    <col min="15129" max="15129" width="2.109375" style="50" customWidth="1"/>
    <col min="15130" max="15131" width="6.109375" style="50" customWidth="1"/>
    <col min="15132" max="15132" width="2.109375" style="50" customWidth="1"/>
    <col min="15133" max="15134" width="6.109375" style="50" customWidth="1"/>
    <col min="15135" max="15135" width="2.109375" style="50" customWidth="1"/>
    <col min="15136" max="15136" width="6.109375" style="50" customWidth="1"/>
    <col min="15137" max="15137" width="7.6640625" style="50" customWidth="1"/>
    <col min="15138" max="15138" width="2.109375" style="50" customWidth="1"/>
    <col min="15139" max="15139" width="7.6640625" style="50" customWidth="1"/>
    <col min="15140" max="15141" width="9.21875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3.554687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0" style="50" hidden="1" customWidth="1"/>
    <col min="15383" max="15384" width="6.109375" style="50" customWidth="1"/>
    <col min="15385" max="15385" width="2.109375" style="50" customWidth="1"/>
    <col min="15386" max="15387" width="6.109375" style="50" customWidth="1"/>
    <col min="15388" max="15388" width="2.109375" style="50" customWidth="1"/>
    <col min="15389" max="15390" width="6.109375" style="50" customWidth="1"/>
    <col min="15391" max="15391" width="2.109375" style="50" customWidth="1"/>
    <col min="15392" max="15392" width="6.109375" style="50" customWidth="1"/>
    <col min="15393" max="15393" width="7.6640625" style="50" customWidth="1"/>
    <col min="15394" max="15394" width="2.109375" style="50" customWidth="1"/>
    <col min="15395" max="15395" width="7.6640625" style="50" customWidth="1"/>
    <col min="15396" max="15397" width="9.21875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3.554687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0" style="50" hidden="1" customWidth="1"/>
    <col min="15639" max="15640" width="6.109375" style="50" customWidth="1"/>
    <col min="15641" max="15641" width="2.109375" style="50" customWidth="1"/>
    <col min="15642" max="15643" width="6.109375" style="50" customWidth="1"/>
    <col min="15644" max="15644" width="2.109375" style="50" customWidth="1"/>
    <col min="15645" max="15646" width="6.109375" style="50" customWidth="1"/>
    <col min="15647" max="15647" width="2.109375" style="50" customWidth="1"/>
    <col min="15648" max="15648" width="6.109375" style="50" customWidth="1"/>
    <col min="15649" max="15649" width="7.6640625" style="50" customWidth="1"/>
    <col min="15650" max="15650" width="2.109375" style="50" customWidth="1"/>
    <col min="15651" max="15651" width="7.6640625" style="50" customWidth="1"/>
    <col min="15652" max="15653" width="9.21875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3.554687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0" style="50" hidden="1" customWidth="1"/>
    <col min="15895" max="15896" width="6.109375" style="50" customWidth="1"/>
    <col min="15897" max="15897" width="2.109375" style="50" customWidth="1"/>
    <col min="15898" max="15899" width="6.109375" style="50" customWidth="1"/>
    <col min="15900" max="15900" width="2.109375" style="50" customWidth="1"/>
    <col min="15901" max="15902" width="6.109375" style="50" customWidth="1"/>
    <col min="15903" max="15903" width="2.109375" style="50" customWidth="1"/>
    <col min="15904" max="15904" width="6.109375" style="50" customWidth="1"/>
    <col min="15905" max="15905" width="7.6640625" style="50" customWidth="1"/>
    <col min="15906" max="15906" width="2.109375" style="50" customWidth="1"/>
    <col min="15907" max="15907" width="7.6640625" style="50" customWidth="1"/>
    <col min="15908" max="15909" width="9.21875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3.554687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0" style="50" hidden="1" customWidth="1"/>
    <col min="16151" max="16152" width="6.109375" style="50" customWidth="1"/>
    <col min="16153" max="16153" width="2.109375" style="50" customWidth="1"/>
    <col min="16154" max="16155" width="6.109375" style="50" customWidth="1"/>
    <col min="16156" max="16156" width="2.109375" style="50" customWidth="1"/>
    <col min="16157" max="16158" width="6.109375" style="50" customWidth="1"/>
    <col min="16159" max="16159" width="2.109375" style="50" customWidth="1"/>
    <col min="16160" max="16160" width="6.109375" style="50" customWidth="1"/>
    <col min="16161" max="16161" width="7.6640625" style="50" customWidth="1"/>
    <col min="16162" max="16162" width="2.109375" style="50" customWidth="1"/>
    <col min="16163" max="16163" width="7.6640625" style="50" customWidth="1"/>
    <col min="16164" max="16165" width="9.21875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</row>
    <row r="2" spans="1:37" x14ac:dyDescent="0.3">
      <c r="C2" s="301" t="s">
        <v>72</v>
      </c>
      <c r="D2" s="322"/>
      <c r="E2" s="322"/>
      <c r="F2" s="322"/>
      <c r="G2" s="322"/>
      <c r="H2" s="322"/>
      <c r="I2" s="322"/>
      <c r="J2" s="322"/>
    </row>
    <row r="3" spans="1:37" x14ac:dyDescent="0.3">
      <c r="D3" s="173"/>
      <c r="E3" s="173"/>
      <c r="F3" s="173"/>
      <c r="G3" s="173"/>
      <c r="H3" s="173"/>
      <c r="I3" s="173"/>
      <c r="J3" s="173"/>
      <c r="O3" s="5" t="s">
        <v>0</v>
      </c>
      <c r="P3" s="325" t="str">
        <f>E5</f>
        <v>A</v>
      </c>
      <c r="Q3" s="325"/>
      <c r="R3" s="325"/>
      <c r="S3" s="326" t="str">
        <f>E6</f>
        <v>B</v>
      </c>
      <c r="T3" s="326"/>
      <c r="U3" s="326"/>
      <c r="V3" s="326"/>
      <c r="W3" s="326"/>
      <c r="X3" s="317" t="str">
        <f>E7</f>
        <v>C</v>
      </c>
      <c r="Y3" s="317"/>
      <c r="Z3" s="317"/>
      <c r="AA3" s="295" t="str">
        <f>E8</f>
        <v>D</v>
      </c>
      <c r="AB3" s="295"/>
      <c r="AC3" s="295"/>
      <c r="AD3" s="296" t="str">
        <f>E9</f>
        <v>E</v>
      </c>
      <c r="AE3" s="297"/>
      <c r="AF3" s="298"/>
      <c r="AG3" s="299" t="s">
        <v>1</v>
      </c>
      <c r="AH3" s="300"/>
      <c r="AI3" s="300"/>
      <c r="AJ3" s="172" t="s">
        <v>2</v>
      </c>
      <c r="AK3" s="172" t="s">
        <v>3</v>
      </c>
    </row>
    <row r="4" spans="1:37" x14ac:dyDescent="0.3">
      <c r="C4" s="301" t="s">
        <v>4</v>
      </c>
      <c r="D4" s="302"/>
      <c r="E4" s="7" t="s">
        <v>0</v>
      </c>
      <c r="F4" s="173"/>
      <c r="G4" s="8" t="s">
        <v>5</v>
      </c>
      <c r="H4" s="173"/>
      <c r="I4" s="173"/>
      <c r="J4" s="173"/>
      <c r="O4" s="9" t="str">
        <f>E5</f>
        <v>A</v>
      </c>
      <c r="P4" s="10"/>
      <c r="Q4" s="11" t="s">
        <v>6</v>
      </c>
      <c r="R4" s="11"/>
      <c r="S4" s="12">
        <f>H13</f>
        <v>0</v>
      </c>
      <c r="T4" s="13" t="s">
        <v>6</v>
      </c>
      <c r="U4" s="13"/>
      <c r="V4" s="14"/>
      <c r="W4" s="13">
        <f>J13</f>
        <v>0</v>
      </c>
      <c r="X4" s="13">
        <f>H19</f>
        <v>0</v>
      </c>
      <c r="Y4" s="13" t="s">
        <v>6</v>
      </c>
      <c r="Z4" s="13">
        <f>J19</f>
        <v>0</v>
      </c>
      <c r="AA4" s="15">
        <f>H26</f>
        <v>0</v>
      </c>
      <c r="AB4" s="13" t="s">
        <v>6</v>
      </c>
      <c r="AC4" s="16">
        <f>J26</f>
        <v>0</v>
      </c>
      <c r="AD4" s="17">
        <f>H33</f>
        <v>0</v>
      </c>
      <c r="AE4" s="13" t="s">
        <v>6</v>
      </c>
      <c r="AF4" s="18">
        <f>J33</f>
        <v>0</v>
      </c>
      <c r="AG4" s="19">
        <f>S4+X4+AA4+AD4</f>
        <v>0</v>
      </c>
      <c r="AH4" s="20" t="s">
        <v>6</v>
      </c>
      <c r="AI4" s="20">
        <f>W4+Z4+AC4+AF4</f>
        <v>0</v>
      </c>
      <c r="AJ4" s="21"/>
      <c r="AK4" s="21"/>
    </row>
    <row r="5" spans="1:37" x14ac:dyDescent="0.3">
      <c r="D5" s="173"/>
      <c r="E5" s="22" t="s">
        <v>7</v>
      </c>
      <c r="F5" s="173"/>
      <c r="G5" s="23">
        <v>1</v>
      </c>
      <c r="H5" s="173"/>
      <c r="I5" s="173"/>
      <c r="J5" s="173"/>
      <c r="O5" s="24" t="str">
        <f>E6</f>
        <v>B</v>
      </c>
      <c r="P5" s="15">
        <f>J13</f>
        <v>0</v>
      </c>
      <c r="Q5" s="16" t="s">
        <v>6</v>
      </c>
      <c r="R5" s="16">
        <f>H13</f>
        <v>0</v>
      </c>
      <c r="S5" s="10"/>
      <c r="T5" s="11" t="s">
        <v>6</v>
      </c>
      <c r="U5" s="11"/>
      <c r="V5" s="25"/>
      <c r="W5" s="11"/>
      <c r="X5" s="15">
        <f>H31</f>
        <v>0</v>
      </c>
      <c r="Y5" s="16" t="s">
        <v>6</v>
      </c>
      <c r="Z5" s="16">
        <f>J31</f>
        <v>0</v>
      </c>
      <c r="AA5" s="15">
        <f>H23</f>
        <v>0</v>
      </c>
      <c r="AB5" s="16" t="s">
        <v>6</v>
      </c>
      <c r="AC5" s="16">
        <f>J23</f>
        <v>0</v>
      </c>
      <c r="AD5" s="26">
        <f>H28</f>
        <v>0</v>
      </c>
      <c r="AE5" s="16" t="s">
        <v>6</v>
      </c>
      <c r="AF5" s="27">
        <f>J28</f>
        <v>0</v>
      </c>
      <c r="AG5" s="28">
        <f>P5+X5+AA5+AD5</f>
        <v>0</v>
      </c>
      <c r="AH5" s="20" t="s">
        <v>6</v>
      </c>
      <c r="AI5" s="16">
        <f>R5+Z5+AC5+AF5</f>
        <v>0</v>
      </c>
      <c r="AJ5" s="29"/>
      <c r="AK5" s="29"/>
    </row>
    <row r="6" spans="1:37" x14ac:dyDescent="0.3">
      <c r="D6" s="173"/>
      <c r="E6" s="30" t="s">
        <v>8</v>
      </c>
      <c r="F6" s="173"/>
      <c r="G6" s="31">
        <v>2</v>
      </c>
      <c r="H6" s="173"/>
      <c r="I6" s="173"/>
      <c r="J6" s="173"/>
      <c r="O6" s="32" t="str">
        <f>E7</f>
        <v>C</v>
      </c>
      <c r="P6" s="15">
        <f>J19</f>
        <v>0</v>
      </c>
      <c r="Q6" s="16" t="s">
        <v>6</v>
      </c>
      <c r="R6" s="16">
        <f>H19</f>
        <v>0</v>
      </c>
      <c r="S6" s="15">
        <f>J31</f>
        <v>0</v>
      </c>
      <c r="T6" s="16" t="s">
        <v>6</v>
      </c>
      <c r="U6" s="16"/>
      <c r="V6" s="14"/>
      <c r="W6" s="16">
        <f>H31</f>
        <v>0</v>
      </c>
      <c r="X6" s="10"/>
      <c r="Y6" s="11" t="s">
        <v>6</v>
      </c>
      <c r="Z6" s="11"/>
      <c r="AA6" s="15">
        <f>H14</f>
        <v>0</v>
      </c>
      <c r="AB6" s="16" t="s">
        <v>6</v>
      </c>
      <c r="AC6" s="16">
        <f>J14</f>
        <v>0</v>
      </c>
      <c r="AD6" s="33">
        <f>H22</f>
        <v>0</v>
      </c>
      <c r="AE6" s="16" t="s">
        <v>6</v>
      </c>
      <c r="AF6" s="34">
        <f>J22</f>
        <v>0</v>
      </c>
      <c r="AG6" s="35">
        <f>P6+S6+AA6+AD6</f>
        <v>0</v>
      </c>
      <c r="AH6" s="20" t="s">
        <v>6</v>
      </c>
      <c r="AI6" s="16">
        <f>R6+W6+AC6+AF6</f>
        <v>0</v>
      </c>
      <c r="AJ6" s="36"/>
      <c r="AK6" s="36"/>
    </row>
    <row r="7" spans="1:37" x14ac:dyDescent="0.3">
      <c r="D7" s="173"/>
      <c r="E7" s="37" t="s">
        <v>9</v>
      </c>
      <c r="F7" s="173"/>
      <c r="G7" s="38">
        <v>3</v>
      </c>
      <c r="H7" s="173"/>
      <c r="I7" s="173"/>
      <c r="J7" s="173"/>
      <c r="O7" s="39" t="str">
        <f>E8</f>
        <v>D</v>
      </c>
      <c r="P7" s="15">
        <f>J26</f>
        <v>0</v>
      </c>
      <c r="Q7" s="16" t="s">
        <v>6</v>
      </c>
      <c r="R7" s="16">
        <f>H26</f>
        <v>0</v>
      </c>
      <c r="S7" s="15">
        <f>J23</f>
        <v>0</v>
      </c>
      <c r="T7" s="16" t="s">
        <v>6</v>
      </c>
      <c r="U7" s="16"/>
      <c r="V7" s="14"/>
      <c r="W7" s="16">
        <f>H23</f>
        <v>0</v>
      </c>
      <c r="X7" s="15">
        <f>J14</f>
        <v>0</v>
      </c>
      <c r="Y7" s="16" t="s">
        <v>6</v>
      </c>
      <c r="Z7" s="16">
        <f>H14</f>
        <v>0</v>
      </c>
      <c r="AA7" s="10"/>
      <c r="AB7" s="11" t="s">
        <v>6</v>
      </c>
      <c r="AC7" s="11"/>
      <c r="AD7" s="26">
        <f>H16</f>
        <v>0</v>
      </c>
      <c r="AE7" s="16" t="s">
        <v>6</v>
      </c>
      <c r="AF7" s="27">
        <f>J16</f>
        <v>0</v>
      </c>
      <c r="AG7" s="35">
        <f>P7+S7+X7+AD7</f>
        <v>0</v>
      </c>
      <c r="AH7" s="20" t="s">
        <v>6</v>
      </c>
      <c r="AI7" s="16">
        <f>R7+W7+Z7+AF7</f>
        <v>0</v>
      </c>
      <c r="AJ7" s="29"/>
      <c r="AK7" s="29"/>
    </row>
    <row r="8" spans="1:37" x14ac:dyDescent="0.3">
      <c r="D8" s="173"/>
      <c r="E8" s="40" t="s">
        <v>61</v>
      </c>
      <c r="F8" s="173"/>
      <c r="G8" s="41">
        <v>4</v>
      </c>
      <c r="H8" s="173"/>
      <c r="I8" s="173"/>
      <c r="J8" s="173"/>
      <c r="O8" s="42" t="str">
        <f>E9</f>
        <v>E</v>
      </c>
      <c r="P8" s="15">
        <f>J33</f>
        <v>0</v>
      </c>
      <c r="Q8" s="16" t="s">
        <v>6</v>
      </c>
      <c r="R8" s="16">
        <f>H33</f>
        <v>0</v>
      </c>
      <c r="S8" s="15">
        <f>J28</f>
        <v>0</v>
      </c>
      <c r="T8" s="16" t="s">
        <v>6</v>
      </c>
      <c r="U8" s="16"/>
      <c r="V8" s="14"/>
      <c r="W8" s="16">
        <f>H28</f>
        <v>0</v>
      </c>
      <c r="X8" s="15">
        <f>J22</f>
        <v>0</v>
      </c>
      <c r="Y8" s="16" t="s">
        <v>6</v>
      </c>
      <c r="Z8" s="16">
        <f>H22</f>
        <v>0</v>
      </c>
      <c r="AA8" s="15">
        <f>J16</f>
        <v>0</v>
      </c>
      <c r="AB8" s="16" t="s">
        <v>6</v>
      </c>
      <c r="AC8" s="16">
        <f>H16</f>
        <v>0</v>
      </c>
      <c r="AD8" s="10"/>
      <c r="AE8" s="11" t="s">
        <v>6</v>
      </c>
      <c r="AF8" s="43"/>
      <c r="AG8" s="44">
        <f>P8+S8+X8+AA8</f>
        <v>0</v>
      </c>
      <c r="AH8" s="20" t="s">
        <v>6</v>
      </c>
      <c r="AI8" s="16">
        <f>R8+W8+Z8+AC8</f>
        <v>0</v>
      </c>
      <c r="AJ8" s="45"/>
      <c r="AK8" s="45"/>
    </row>
    <row r="9" spans="1:37" x14ac:dyDescent="0.3">
      <c r="D9" s="173"/>
      <c r="E9" s="46" t="s">
        <v>62</v>
      </c>
      <c r="F9" s="173"/>
      <c r="G9" s="47">
        <v>5</v>
      </c>
      <c r="H9" s="173"/>
      <c r="I9" s="173"/>
      <c r="J9" s="173"/>
      <c r="O9" s="48"/>
      <c r="P9" s="49"/>
      <c r="Q9" s="170"/>
      <c r="R9" s="170"/>
      <c r="S9" s="49"/>
      <c r="T9" s="170"/>
      <c r="U9" s="170"/>
      <c r="V9" s="170"/>
      <c r="W9" s="170"/>
      <c r="X9" s="49"/>
      <c r="Y9" s="170"/>
      <c r="Z9" s="170"/>
      <c r="AA9" s="49"/>
      <c r="AB9" s="170"/>
      <c r="AC9" s="170"/>
      <c r="AD9" s="49"/>
      <c r="AE9" s="49"/>
      <c r="AF9" s="49"/>
      <c r="AG9" s="49"/>
      <c r="AI9" s="170"/>
      <c r="AJ9" s="50"/>
      <c r="AK9" s="50"/>
    </row>
    <row r="10" spans="1:37" x14ac:dyDescent="0.3">
      <c r="E10" s="52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I10" s="170"/>
    </row>
    <row r="11" spans="1:37" x14ac:dyDescent="0.3">
      <c r="E11" s="52"/>
      <c r="O11" s="53" t="s">
        <v>5</v>
      </c>
      <c r="P11" s="303">
        <f>G5</f>
        <v>1</v>
      </c>
      <c r="Q11" s="304"/>
      <c r="R11" s="305"/>
      <c r="S11" s="306">
        <f>G6</f>
        <v>2</v>
      </c>
      <c r="T11" s="307"/>
      <c r="U11" s="307"/>
      <c r="V11" s="307"/>
      <c r="W11" s="308"/>
      <c r="X11" s="309">
        <f>G7</f>
        <v>3</v>
      </c>
      <c r="Y11" s="310"/>
      <c r="Z11" s="311"/>
      <c r="AA11" s="312">
        <f>G8</f>
        <v>4</v>
      </c>
      <c r="AB11" s="313"/>
      <c r="AC11" s="314"/>
      <c r="AD11" s="315">
        <f>G9</f>
        <v>5</v>
      </c>
      <c r="AE11" s="315"/>
      <c r="AF11" s="316"/>
      <c r="AG11" s="299" t="s">
        <v>1</v>
      </c>
      <c r="AH11" s="300"/>
      <c r="AI11" s="300"/>
      <c r="AJ11" s="54" t="s">
        <v>2</v>
      </c>
      <c r="AK11" s="55" t="s">
        <v>3</v>
      </c>
    </row>
    <row r="12" spans="1:37" s="175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169" t="s">
        <v>14</v>
      </c>
      <c r="L12" s="169" t="s">
        <v>15</v>
      </c>
      <c r="M12" s="58"/>
      <c r="N12" s="58"/>
      <c r="O12" s="59">
        <f>G5</f>
        <v>1</v>
      </c>
      <c r="P12" s="60"/>
      <c r="Q12" s="61" t="s">
        <v>6</v>
      </c>
      <c r="R12" s="61"/>
      <c r="S12" s="62">
        <f>H15</f>
        <v>0</v>
      </c>
      <c r="T12" s="63" t="s">
        <v>6</v>
      </c>
      <c r="U12" s="63"/>
      <c r="V12" s="170"/>
      <c r="W12" s="63">
        <f>J15</f>
        <v>0</v>
      </c>
      <c r="X12" s="20">
        <f>H20</f>
        <v>0</v>
      </c>
      <c r="Y12" s="63" t="s">
        <v>6</v>
      </c>
      <c r="Z12" s="20">
        <f>J20</f>
        <v>0</v>
      </c>
      <c r="AA12" s="45">
        <f>H29</f>
        <v>0</v>
      </c>
      <c r="AB12" s="63" t="s">
        <v>6</v>
      </c>
      <c r="AC12" s="20">
        <f>J29</f>
        <v>0</v>
      </c>
      <c r="AD12" s="64">
        <f>H32</f>
        <v>0</v>
      </c>
      <c r="AE12" s="63" t="s">
        <v>6</v>
      </c>
      <c r="AF12" s="65">
        <f>J32</f>
        <v>0</v>
      </c>
      <c r="AG12" s="19">
        <f>S12+X12+AA12+AD12</f>
        <v>0</v>
      </c>
      <c r="AH12" s="20" t="s">
        <v>6</v>
      </c>
      <c r="AI12" s="20">
        <f>W12+Z12+AC12+AF12</f>
        <v>0</v>
      </c>
      <c r="AJ12" s="66"/>
      <c r="AK12" s="67"/>
    </row>
    <row r="13" spans="1:37" s="175" customFormat="1" ht="17.850000000000001" customHeight="1" x14ac:dyDescent="0.3">
      <c r="A13" s="68" t="s">
        <v>16</v>
      </c>
      <c r="C13" s="69">
        <f>A14</f>
        <v>0.41666666666666669</v>
      </c>
      <c r="D13" s="70" t="s">
        <v>7</v>
      </c>
      <c r="E13" s="71" t="str">
        <f>E5</f>
        <v>A</v>
      </c>
      <c r="F13" s="72" t="s">
        <v>6</v>
      </c>
      <c r="G13" s="73" t="str">
        <f>E6</f>
        <v>B</v>
      </c>
      <c r="H13" s="74"/>
      <c r="I13" s="75" t="s">
        <v>6</v>
      </c>
      <c r="J13" s="76"/>
      <c r="K13" s="77"/>
      <c r="L13" s="77"/>
      <c r="O13" s="78">
        <f>G6</f>
        <v>2</v>
      </c>
      <c r="P13" s="45">
        <f>J15</f>
        <v>0</v>
      </c>
      <c r="Q13" s="20" t="s">
        <v>6</v>
      </c>
      <c r="R13" s="20">
        <f>H15</f>
        <v>0</v>
      </c>
      <c r="S13" s="60"/>
      <c r="T13" s="61" t="s">
        <v>6</v>
      </c>
      <c r="U13" s="61"/>
      <c r="V13" s="79"/>
      <c r="W13" s="61"/>
      <c r="X13" s="45">
        <f>H30</f>
        <v>0</v>
      </c>
      <c r="Y13" s="20" t="s">
        <v>6</v>
      </c>
      <c r="Z13" s="20">
        <f>J30</f>
        <v>0</v>
      </c>
      <c r="AA13" s="45">
        <f>H24</f>
        <v>0</v>
      </c>
      <c r="AB13" s="20" t="s">
        <v>6</v>
      </c>
      <c r="AC13" s="20">
        <f>J24</f>
        <v>0</v>
      </c>
      <c r="AD13" s="80">
        <f>H18</f>
        <v>0</v>
      </c>
      <c r="AE13" s="20" t="s">
        <v>6</v>
      </c>
      <c r="AF13" s="81">
        <f>J18</f>
        <v>0</v>
      </c>
      <c r="AG13" s="28">
        <f>P13+X13+AA13+AD13</f>
        <v>0</v>
      </c>
      <c r="AH13" s="20" t="s">
        <v>6</v>
      </c>
      <c r="AI13" s="16">
        <f>R13+Z13+AC13+AF13</f>
        <v>0</v>
      </c>
      <c r="AJ13" s="82"/>
      <c r="AK13" s="29"/>
    </row>
    <row r="14" spans="1:37" s="175" customFormat="1" ht="17.850000000000001" customHeight="1" x14ac:dyDescent="0.3">
      <c r="A14" s="83">
        <v>0.41666666666666669</v>
      </c>
      <c r="C14" s="84">
        <f>A14</f>
        <v>0.41666666666666669</v>
      </c>
      <c r="D14" s="85" t="s">
        <v>8</v>
      </c>
      <c r="E14" s="86" t="str">
        <f>E7</f>
        <v>C</v>
      </c>
      <c r="F14" s="87" t="s">
        <v>6</v>
      </c>
      <c r="G14" s="88" t="str">
        <f>E8</f>
        <v>D</v>
      </c>
      <c r="H14" s="89"/>
      <c r="I14" s="90" t="s">
        <v>6</v>
      </c>
      <c r="J14" s="91"/>
      <c r="K14" s="77"/>
      <c r="L14" s="77"/>
      <c r="O14" s="92">
        <f>G7</f>
        <v>3</v>
      </c>
      <c r="P14" s="45">
        <f>J20</f>
        <v>0</v>
      </c>
      <c r="Q14" s="20" t="s">
        <v>6</v>
      </c>
      <c r="R14" s="20">
        <f>H20</f>
        <v>0</v>
      </c>
      <c r="S14" s="45">
        <f>H30</f>
        <v>0</v>
      </c>
      <c r="T14" s="20" t="s">
        <v>6</v>
      </c>
      <c r="U14" s="20"/>
      <c r="V14" s="170"/>
      <c r="W14" s="20">
        <f>H30</f>
        <v>0</v>
      </c>
      <c r="X14" s="60"/>
      <c r="Y14" s="61" t="s">
        <v>6</v>
      </c>
      <c r="Z14" s="61"/>
      <c r="AA14" s="45">
        <f>H17</f>
        <v>0</v>
      </c>
      <c r="AB14" s="20" t="s">
        <v>6</v>
      </c>
      <c r="AC14" s="20">
        <f>J17</f>
        <v>0</v>
      </c>
      <c r="AD14" s="93">
        <f>H25</f>
        <v>0</v>
      </c>
      <c r="AE14" s="20" t="s">
        <v>6</v>
      </c>
      <c r="AF14" s="94">
        <f>J25</f>
        <v>0</v>
      </c>
      <c r="AG14" s="35">
        <f>P14+S14+AA14+AD14</f>
        <v>0</v>
      </c>
      <c r="AH14" s="20" t="s">
        <v>6</v>
      </c>
      <c r="AI14" s="16">
        <f>R14+W14+AC14+AF14</f>
        <v>0</v>
      </c>
      <c r="AJ14" s="95"/>
      <c r="AK14" s="96"/>
    </row>
    <row r="15" spans="1:37" s="175" customFormat="1" ht="17.850000000000001" customHeight="1" x14ac:dyDescent="0.3">
      <c r="A15" s="68"/>
      <c r="C15" s="97">
        <f>A14</f>
        <v>0.41666666666666669</v>
      </c>
      <c r="D15" s="98" t="s">
        <v>9</v>
      </c>
      <c r="E15" s="99">
        <f>G5</f>
        <v>1</v>
      </c>
      <c r="F15" s="100" t="s">
        <v>6</v>
      </c>
      <c r="G15" s="101">
        <f>G6</f>
        <v>2</v>
      </c>
      <c r="H15" s="102"/>
      <c r="I15" s="103" t="s">
        <v>6</v>
      </c>
      <c r="J15" s="104"/>
      <c r="K15" s="77"/>
      <c r="L15" s="77"/>
      <c r="O15" s="105">
        <f>G8</f>
        <v>4</v>
      </c>
      <c r="P15" s="45">
        <f>J29</f>
        <v>0</v>
      </c>
      <c r="Q15" s="20" t="s">
        <v>6</v>
      </c>
      <c r="R15" s="20">
        <f>H29</f>
        <v>0</v>
      </c>
      <c r="S15" s="45">
        <f>J24</f>
        <v>0</v>
      </c>
      <c r="T15" s="20" t="s">
        <v>6</v>
      </c>
      <c r="U15" s="20"/>
      <c r="V15" s="170"/>
      <c r="W15" s="20">
        <f>H24</f>
        <v>0</v>
      </c>
      <c r="X15" s="45">
        <f>J17</f>
        <v>0</v>
      </c>
      <c r="Y15" s="20" t="s">
        <v>6</v>
      </c>
      <c r="Z15" s="20">
        <f>H17</f>
        <v>0</v>
      </c>
      <c r="AA15" s="60"/>
      <c r="AB15" s="61" t="s">
        <v>6</v>
      </c>
      <c r="AC15" s="61"/>
      <c r="AD15" s="80">
        <f>H21</f>
        <v>0</v>
      </c>
      <c r="AE15" s="20" t="s">
        <v>6</v>
      </c>
      <c r="AF15" s="94">
        <f>J21</f>
        <v>0</v>
      </c>
      <c r="AG15" s="35">
        <f>P15+S15+X15+AD15</f>
        <v>0</v>
      </c>
      <c r="AH15" s="20" t="s">
        <v>6</v>
      </c>
      <c r="AI15" s="16">
        <f>R15+W15+Z15+AF15</f>
        <v>0</v>
      </c>
      <c r="AJ15" s="95"/>
      <c r="AK15" s="96"/>
    </row>
    <row r="16" spans="1:37" s="175" customFormat="1" ht="17.850000000000001" customHeight="1" x14ac:dyDescent="0.3">
      <c r="A16" s="68" t="s">
        <v>17</v>
      </c>
      <c r="C16" s="69">
        <f>C13++A$17+A$22</f>
        <v>0.43125000000000002</v>
      </c>
      <c r="D16" s="70" t="s">
        <v>7</v>
      </c>
      <c r="E16" s="88" t="str">
        <f>E8</f>
        <v>D</v>
      </c>
      <c r="F16" s="87" t="s">
        <v>6</v>
      </c>
      <c r="G16" s="106" t="str">
        <f>E9</f>
        <v>E</v>
      </c>
      <c r="H16" s="74"/>
      <c r="I16" s="75" t="s">
        <v>6</v>
      </c>
      <c r="J16" s="76"/>
      <c r="K16" s="77"/>
      <c r="L16" s="77"/>
      <c r="O16" s="107">
        <f>G9</f>
        <v>5</v>
      </c>
      <c r="P16" s="45">
        <f>J32</f>
        <v>0</v>
      </c>
      <c r="Q16" s="20" t="s">
        <v>6</v>
      </c>
      <c r="R16" s="20">
        <f>H32</f>
        <v>0</v>
      </c>
      <c r="S16" s="45">
        <f>J18</f>
        <v>0</v>
      </c>
      <c r="T16" s="20" t="s">
        <v>6</v>
      </c>
      <c r="U16" s="20"/>
      <c r="V16" s="170"/>
      <c r="W16" s="20">
        <f>H18</f>
        <v>0</v>
      </c>
      <c r="X16" s="45">
        <f>J25</f>
        <v>0</v>
      </c>
      <c r="Y16" s="20" t="s">
        <v>6</v>
      </c>
      <c r="Z16" s="20">
        <f>H25</f>
        <v>0</v>
      </c>
      <c r="AA16" s="45">
        <f>J21</f>
        <v>0</v>
      </c>
      <c r="AB16" s="20" t="s">
        <v>6</v>
      </c>
      <c r="AC16" s="20">
        <f>H21</f>
        <v>0</v>
      </c>
      <c r="AD16" s="60"/>
      <c r="AE16" s="61" t="s">
        <v>6</v>
      </c>
      <c r="AF16" s="108"/>
      <c r="AG16" s="44">
        <f>P16+S16+X16+AA16</f>
        <v>0</v>
      </c>
      <c r="AH16" s="20" t="s">
        <v>6</v>
      </c>
      <c r="AI16" s="16">
        <f>R16+W16+Z16+AC16</f>
        <v>0</v>
      </c>
      <c r="AJ16" s="82"/>
      <c r="AK16" s="29"/>
    </row>
    <row r="17" spans="1:34" s="175" customFormat="1" ht="17.850000000000001" customHeight="1" x14ac:dyDescent="0.3">
      <c r="A17" s="83">
        <v>1.1111111111111112E-2</v>
      </c>
      <c r="C17" s="84">
        <f>C13++A$17+A$22</f>
        <v>0.43125000000000002</v>
      </c>
      <c r="D17" s="85" t="s">
        <v>8</v>
      </c>
      <c r="E17" s="109">
        <f>G7</f>
        <v>3</v>
      </c>
      <c r="F17" s="87" t="s">
        <v>6</v>
      </c>
      <c r="G17" s="87">
        <f>G8</f>
        <v>4</v>
      </c>
      <c r="H17" s="89"/>
      <c r="I17" s="90" t="s">
        <v>6</v>
      </c>
      <c r="J17" s="91"/>
      <c r="K17" s="77"/>
      <c r="L17" s="77"/>
      <c r="AF17" s="171"/>
      <c r="AG17" s="171"/>
      <c r="AH17" s="170"/>
    </row>
    <row r="18" spans="1:34" s="175" customFormat="1" ht="17.850000000000001" customHeight="1" x14ac:dyDescent="0.3">
      <c r="A18" s="68"/>
      <c r="C18" s="84">
        <f>C13++A$17+A$22</f>
        <v>0.43125000000000002</v>
      </c>
      <c r="D18" s="98" t="s">
        <v>9</v>
      </c>
      <c r="E18" s="111">
        <f>G6</f>
        <v>2</v>
      </c>
      <c r="F18" s="100" t="s">
        <v>6</v>
      </c>
      <c r="G18" s="112">
        <f>G9</f>
        <v>5</v>
      </c>
      <c r="H18" s="102"/>
      <c r="I18" s="103" t="s">
        <v>6</v>
      </c>
      <c r="J18" s="104"/>
      <c r="K18" s="77"/>
      <c r="L18" s="77"/>
      <c r="O18" s="319" t="s">
        <v>18</v>
      </c>
      <c r="P18" s="320"/>
      <c r="AD18" s="50"/>
      <c r="AE18" s="50"/>
      <c r="AH18" s="170"/>
    </row>
    <row r="19" spans="1:34" s="175" customFormat="1" ht="17.850000000000001" customHeight="1" x14ac:dyDescent="0.3">
      <c r="A19" s="113"/>
      <c r="C19" s="114">
        <f>C16++A$17+A$22</f>
        <v>0.44583333333333336</v>
      </c>
      <c r="D19" s="115" t="s">
        <v>7</v>
      </c>
      <c r="E19" s="116" t="str">
        <f>E5</f>
        <v>A</v>
      </c>
      <c r="F19" s="87" t="s">
        <v>6</v>
      </c>
      <c r="G19" s="86" t="str">
        <f>E7</f>
        <v>C</v>
      </c>
      <c r="H19" s="117"/>
      <c r="I19" s="75" t="s">
        <v>6</v>
      </c>
      <c r="J19" s="118"/>
      <c r="K19" s="119"/>
      <c r="L19" s="119"/>
      <c r="O19" s="170"/>
      <c r="P19" s="170"/>
      <c r="Q19" s="321"/>
      <c r="R19" s="321"/>
      <c r="S19" s="170"/>
      <c r="X19" s="291"/>
      <c r="Y19" s="291"/>
      <c r="Z19" s="291"/>
      <c r="AA19" s="171"/>
      <c r="AB19" s="171"/>
      <c r="AC19" s="171"/>
      <c r="AD19" s="171"/>
      <c r="AE19" s="171"/>
      <c r="AH19" s="170"/>
    </row>
    <row r="20" spans="1:34" s="175" customFormat="1" ht="17.850000000000001" customHeight="1" x14ac:dyDescent="0.3">
      <c r="C20" s="122">
        <f>C17++A$17+A$22</f>
        <v>0.44583333333333336</v>
      </c>
      <c r="D20" s="123" t="s">
        <v>8</v>
      </c>
      <c r="E20" s="124">
        <f>G5</f>
        <v>1</v>
      </c>
      <c r="F20" s="87" t="s">
        <v>6</v>
      </c>
      <c r="G20" s="109">
        <f>G7</f>
        <v>3</v>
      </c>
      <c r="H20" s="89"/>
      <c r="I20" s="90" t="s">
        <v>6</v>
      </c>
      <c r="J20" s="91"/>
      <c r="K20" s="77"/>
      <c r="L20" s="77"/>
      <c r="O20" s="294" t="s">
        <v>19</v>
      </c>
      <c r="P20" s="294"/>
      <c r="S20" s="171"/>
      <c r="X20" s="171"/>
      <c r="Y20" s="171"/>
      <c r="Z20" s="171"/>
      <c r="AA20" s="171"/>
      <c r="AB20" s="171"/>
      <c r="AC20" s="171"/>
      <c r="AD20" s="171"/>
      <c r="AE20" s="171"/>
      <c r="AH20" s="170"/>
    </row>
    <row r="21" spans="1:34" s="175" customFormat="1" ht="17.850000000000001" customHeight="1" x14ac:dyDescent="0.3">
      <c r="A21" s="83" t="s">
        <v>20</v>
      </c>
      <c r="C21" s="125">
        <f>C18++A$17+A$22</f>
        <v>0.44583333333333336</v>
      </c>
      <c r="D21" s="126" t="s">
        <v>9</v>
      </c>
      <c r="E21" s="100">
        <f>G8</f>
        <v>4</v>
      </c>
      <c r="F21" s="100" t="s">
        <v>6</v>
      </c>
      <c r="G21" s="127">
        <f>G9</f>
        <v>5</v>
      </c>
      <c r="H21" s="102"/>
      <c r="I21" s="103" t="s">
        <v>6</v>
      </c>
      <c r="J21" s="104"/>
      <c r="K21" s="77"/>
      <c r="L21" s="77"/>
      <c r="O21" s="294" t="s">
        <v>21</v>
      </c>
      <c r="P21" s="294"/>
      <c r="S21" s="171"/>
      <c r="X21" s="128"/>
      <c r="Y21" s="171"/>
      <c r="Z21" s="128"/>
      <c r="AA21" s="128"/>
      <c r="AB21" s="128"/>
      <c r="AC21" s="128"/>
      <c r="AD21" s="128"/>
      <c r="AE21" s="128"/>
      <c r="AH21" s="170"/>
    </row>
    <row r="22" spans="1:34" s="175" customFormat="1" ht="17.850000000000001" customHeight="1" x14ac:dyDescent="0.3">
      <c r="A22" s="129">
        <v>3.472222222222222E-3</v>
      </c>
      <c r="C22" s="84">
        <f>C19++A$17+A$22</f>
        <v>0.4604166666666667</v>
      </c>
      <c r="D22" s="70" t="s">
        <v>7</v>
      </c>
      <c r="E22" s="86" t="str">
        <f>E7</f>
        <v>C</v>
      </c>
      <c r="F22" s="87" t="s">
        <v>6</v>
      </c>
      <c r="G22" s="106" t="str">
        <f>E9</f>
        <v>E</v>
      </c>
      <c r="H22" s="74"/>
      <c r="I22" s="75" t="s">
        <v>6</v>
      </c>
      <c r="J22" s="76"/>
      <c r="K22" s="77"/>
      <c r="L22" s="77"/>
      <c r="O22" s="292" t="s">
        <v>22</v>
      </c>
      <c r="P22" s="292"/>
      <c r="AC22" s="128"/>
      <c r="AD22" s="128"/>
      <c r="AE22" s="128"/>
      <c r="AH22" s="170"/>
    </row>
    <row r="23" spans="1:34" s="175" customFormat="1" ht="17.850000000000001" customHeight="1" x14ac:dyDescent="0.3">
      <c r="C23" s="84">
        <f>C19++A$17+A$22</f>
        <v>0.4604166666666667</v>
      </c>
      <c r="D23" s="85" t="s">
        <v>8</v>
      </c>
      <c r="E23" s="130" t="str">
        <f>E6</f>
        <v>B</v>
      </c>
      <c r="F23" s="87" t="s">
        <v>6</v>
      </c>
      <c r="G23" s="88" t="str">
        <f>E8</f>
        <v>D</v>
      </c>
      <c r="H23" s="89"/>
      <c r="I23" s="90" t="s">
        <v>6</v>
      </c>
      <c r="J23" s="91"/>
      <c r="K23" s="77"/>
      <c r="L23" s="77"/>
      <c r="O23" s="292" t="s">
        <v>23</v>
      </c>
      <c r="P23" s="292"/>
      <c r="Y23" s="128"/>
      <c r="Z23" s="128"/>
      <c r="AA23" s="128"/>
      <c r="AH23" s="170"/>
    </row>
    <row r="24" spans="1:34" s="175" customFormat="1" ht="17.850000000000001" customHeight="1" x14ac:dyDescent="0.3">
      <c r="C24" s="97">
        <f>C19++A$17+A$22</f>
        <v>0.4604166666666667</v>
      </c>
      <c r="D24" s="98" t="s">
        <v>9</v>
      </c>
      <c r="E24" s="101">
        <f>G6</f>
        <v>2</v>
      </c>
      <c r="F24" s="100" t="s">
        <v>6</v>
      </c>
      <c r="G24" s="100">
        <f>G8</f>
        <v>4</v>
      </c>
      <c r="H24" s="102"/>
      <c r="I24" s="103" t="s">
        <v>6</v>
      </c>
      <c r="J24" s="104"/>
      <c r="K24" s="77"/>
      <c r="L24" s="77"/>
      <c r="O24" s="292" t="s">
        <v>24</v>
      </c>
      <c r="P24" s="292"/>
      <c r="Y24" s="128"/>
      <c r="Z24" s="128"/>
      <c r="AA24" s="128"/>
      <c r="AH24" s="170"/>
    </row>
    <row r="25" spans="1:34" s="175" customFormat="1" ht="17.850000000000001" customHeight="1" x14ac:dyDescent="0.3">
      <c r="C25" s="114">
        <f>C22++A$17+A$22</f>
        <v>0.47500000000000003</v>
      </c>
      <c r="D25" s="70" t="s">
        <v>7</v>
      </c>
      <c r="E25" s="109">
        <f>G7</f>
        <v>3</v>
      </c>
      <c r="F25" s="87" t="s">
        <v>6</v>
      </c>
      <c r="G25" s="131">
        <f>G9</f>
        <v>5</v>
      </c>
      <c r="H25" s="74"/>
      <c r="I25" s="75" t="s">
        <v>6</v>
      </c>
      <c r="J25" s="76"/>
      <c r="K25" s="77"/>
      <c r="L25" s="77"/>
      <c r="O25" s="294" t="s">
        <v>25</v>
      </c>
      <c r="P25" s="294"/>
      <c r="Y25" s="128"/>
      <c r="Z25" s="128"/>
      <c r="AA25" s="128"/>
      <c r="AH25" s="170"/>
    </row>
    <row r="26" spans="1:34" s="175" customFormat="1" ht="17.850000000000001" customHeight="1" x14ac:dyDescent="0.3">
      <c r="A26" s="132"/>
      <c r="C26" s="122">
        <f>C23++A$17+A$22</f>
        <v>0.47500000000000003</v>
      </c>
      <c r="D26" s="85" t="s">
        <v>8</v>
      </c>
      <c r="E26" s="133" t="str">
        <f>E5</f>
        <v>A</v>
      </c>
      <c r="F26" s="87" t="s">
        <v>6</v>
      </c>
      <c r="G26" s="134" t="str">
        <f>E8</f>
        <v>D</v>
      </c>
      <c r="H26" s="89"/>
      <c r="I26" s="90" t="s">
        <v>6</v>
      </c>
      <c r="J26" s="91"/>
      <c r="K26" s="77"/>
      <c r="L26" s="77"/>
      <c r="O26" s="294" t="s">
        <v>26</v>
      </c>
      <c r="P26" s="294"/>
      <c r="Y26" s="128"/>
      <c r="Z26" s="128"/>
      <c r="AA26" s="128"/>
      <c r="AH26" s="170"/>
    </row>
    <row r="27" spans="1:34" s="175" customFormat="1" ht="17.850000000000001" customHeight="1" x14ac:dyDescent="0.3">
      <c r="A27" s="50"/>
      <c r="C27" s="125">
        <f>C24++A$17+A$22</f>
        <v>0.47500000000000003</v>
      </c>
      <c r="D27" s="98" t="s">
        <v>9</v>
      </c>
      <c r="E27" s="135"/>
      <c r="F27" s="135"/>
      <c r="G27" s="135"/>
      <c r="H27" s="102"/>
      <c r="I27" s="103"/>
      <c r="J27" s="104"/>
      <c r="K27" s="77"/>
      <c r="L27" s="77"/>
      <c r="O27" s="292" t="s">
        <v>27</v>
      </c>
      <c r="P27" s="292"/>
      <c r="Y27" s="128"/>
      <c r="Z27" s="128"/>
      <c r="AA27" s="128"/>
      <c r="AH27" s="170"/>
    </row>
    <row r="28" spans="1:34" s="175" customFormat="1" ht="17.850000000000001" customHeight="1" x14ac:dyDescent="0.3">
      <c r="A28" s="68"/>
      <c r="C28" s="69">
        <f>C25++A$17+A$22</f>
        <v>0.48958333333333337</v>
      </c>
      <c r="D28" s="70" t="s">
        <v>7</v>
      </c>
      <c r="E28" s="136" t="str">
        <f>E6</f>
        <v>B</v>
      </c>
      <c r="F28" s="87" t="s">
        <v>6</v>
      </c>
      <c r="G28" s="137" t="str">
        <f>E9</f>
        <v>E</v>
      </c>
      <c r="H28" s="74"/>
      <c r="I28" s="75" t="s">
        <v>6</v>
      </c>
      <c r="J28" s="76"/>
      <c r="K28" s="77"/>
      <c r="L28" s="77"/>
      <c r="O28" s="292" t="s">
        <v>28</v>
      </c>
      <c r="P28" s="292"/>
      <c r="Q28" s="171"/>
      <c r="R28" s="171"/>
      <c r="S28" s="171"/>
      <c r="T28" s="128"/>
      <c r="U28" s="171"/>
      <c r="V28" s="128"/>
      <c r="W28" s="128"/>
      <c r="X28" s="128"/>
      <c r="Y28" s="128"/>
      <c r="Z28" s="128"/>
      <c r="AA28" s="128"/>
      <c r="AH28" s="170"/>
    </row>
    <row r="29" spans="1:34" s="175" customFormat="1" ht="17.850000000000001" customHeight="1" x14ac:dyDescent="0.3">
      <c r="A29" s="138"/>
      <c r="C29" s="84">
        <f>C25++A$17+A$22</f>
        <v>0.48958333333333337</v>
      </c>
      <c r="D29" s="85" t="s">
        <v>8</v>
      </c>
      <c r="E29" s="139">
        <f>G5</f>
        <v>1</v>
      </c>
      <c r="F29" s="87" t="s">
        <v>6</v>
      </c>
      <c r="G29" s="140">
        <f>G8</f>
        <v>4</v>
      </c>
      <c r="H29" s="89"/>
      <c r="I29" s="90" t="s">
        <v>6</v>
      </c>
      <c r="J29" s="91"/>
      <c r="K29" s="77"/>
      <c r="L29" s="77"/>
      <c r="O29" s="292" t="s">
        <v>29</v>
      </c>
      <c r="P29" s="292"/>
      <c r="AH29" s="170"/>
    </row>
    <row r="30" spans="1:34" s="175" customFormat="1" ht="17.850000000000001" customHeight="1" x14ac:dyDescent="0.3">
      <c r="C30" s="97">
        <f>C25++A$17+A$22</f>
        <v>0.48958333333333337</v>
      </c>
      <c r="D30" s="98" t="s">
        <v>9</v>
      </c>
      <c r="E30" s="101">
        <f>G6</f>
        <v>2</v>
      </c>
      <c r="F30" s="100" t="s">
        <v>6</v>
      </c>
      <c r="G30" s="141">
        <f>G7</f>
        <v>3</v>
      </c>
      <c r="H30" s="142"/>
      <c r="I30" s="103" t="s">
        <v>6</v>
      </c>
      <c r="J30" s="143"/>
      <c r="K30" s="119"/>
      <c r="L30" s="119"/>
      <c r="AH30" s="170"/>
    </row>
    <row r="31" spans="1:34" s="175" customFormat="1" ht="17.850000000000001" customHeight="1" x14ac:dyDescent="0.3">
      <c r="A31" s="68"/>
      <c r="C31" s="114">
        <f>C28++A$17+A$22</f>
        <v>0.50416666666666665</v>
      </c>
      <c r="D31" s="70" t="s">
        <v>7</v>
      </c>
      <c r="E31" s="136" t="str">
        <f>E6</f>
        <v>B</v>
      </c>
      <c r="F31" s="144" t="s">
        <v>6</v>
      </c>
      <c r="G31" s="145" t="str">
        <f>E7</f>
        <v>C</v>
      </c>
      <c r="H31" s="117"/>
      <c r="I31" s="75" t="s">
        <v>6</v>
      </c>
      <c r="J31" s="118"/>
      <c r="K31" s="119"/>
      <c r="L31" s="119"/>
      <c r="AH31" s="170"/>
    </row>
    <row r="32" spans="1:34" s="175" customFormat="1" ht="17.850000000000001" customHeight="1" x14ac:dyDescent="0.3">
      <c r="A32" s="146"/>
      <c r="C32" s="122">
        <f>C29++A$17+A$22</f>
        <v>0.50416666666666665</v>
      </c>
      <c r="D32" s="85" t="s">
        <v>8</v>
      </c>
      <c r="E32" s="124">
        <f>G5</f>
        <v>1</v>
      </c>
      <c r="F32" s="87" t="s">
        <v>6</v>
      </c>
      <c r="G32" s="131">
        <f>G9</f>
        <v>5</v>
      </c>
      <c r="H32" s="147"/>
      <c r="I32" s="90" t="s">
        <v>6</v>
      </c>
      <c r="J32" s="148"/>
      <c r="K32" s="119"/>
      <c r="L32" s="119"/>
      <c r="AH32" s="170"/>
    </row>
    <row r="33" spans="1:34" s="175" customFormat="1" ht="17.850000000000001" customHeight="1" x14ac:dyDescent="0.3">
      <c r="A33" s="149"/>
      <c r="C33" s="125">
        <f>C30++A$17+A$22</f>
        <v>0.50416666666666665</v>
      </c>
      <c r="D33" s="98" t="s">
        <v>9</v>
      </c>
      <c r="E33" s="150" t="str">
        <f>E5</f>
        <v>A</v>
      </c>
      <c r="F33" s="100" t="s">
        <v>6</v>
      </c>
      <c r="G33" s="151" t="str">
        <f>E9</f>
        <v>E</v>
      </c>
      <c r="H33" s="142"/>
      <c r="I33" s="103" t="s">
        <v>6</v>
      </c>
      <c r="J33" s="143"/>
      <c r="K33" s="119"/>
      <c r="L33" s="119"/>
      <c r="AH33" s="170"/>
    </row>
    <row r="34" spans="1:34" s="175" customFormat="1" ht="17.850000000000001" customHeight="1" x14ac:dyDescent="0.3">
      <c r="A34" s="83"/>
      <c r="C34" s="69">
        <f>C31++A$17+A$22</f>
        <v>0.51874999999999993</v>
      </c>
      <c r="D34" s="70" t="s">
        <v>7</v>
      </c>
      <c r="E34" s="152" t="s">
        <v>30</v>
      </c>
      <c r="F34" s="87" t="s">
        <v>6</v>
      </c>
      <c r="G34" s="152" t="s">
        <v>31</v>
      </c>
      <c r="H34" s="117"/>
      <c r="I34" s="75" t="s">
        <v>6</v>
      </c>
      <c r="J34" s="118"/>
      <c r="K34" s="119"/>
      <c r="L34" s="119"/>
      <c r="AH34" s="170"/>
    </row>
    <row r="35" spans="1:34" s="175" customFormat="1" ht="17.850000000000001" customHeight="1" x14ac:dyDescent="0.3">
      <c r="A35" s="146"/>
      <c r="C35" s="84">
        <f>C31++A$17+A$22</f>
        <v>0.51874999999999993</v>
      </c>
      <c r="D35" s="85" t="s">
        <v>8</v>
      </c>
      <c r="E35" s="152" t="s">
        <v>32</v>
      </c>
      <c r="F35" s="87" t="s">
        <v>6</v>
      </c>
      <c r="G35" s="152" t="s">
        <v>33</v>
      </c>
      <c r="H35" s="147"/>
      <c r="I35" s="90" t="s">
        <v>6</v>
      </c>
      <c r="J35" s="148"/>
      <c r="K35" s="119"/>
      <c r="L35" s="119"/>
      <c r="AH35" s="170"/>
    </row>
    <row r="36" spans="1:34" s="175" customFormat="1" ht="17.850000000000001" customHeight="1" x14ac:dyDescent="0.3">
      <c r="A36" s="129"/>
      <c r="C36" s="97">
        <f>C31++A$17+A$22</f>
        <v>0.51874999999999993</v>
      </c>
      <c r="D36" s="98" t="s">
        <v>9</v>
      </c>
      <c r="E36" s="153" t="s">
        <v>34</v>
      </c>
      <c r="F36" s="100" t="s">
        <v>6</v>
      </c>
      <c r="G36" s="153" t="s">
        <v>35</v>
      </c>
      <c r="H36" s="142"/>
      <c r="I36" s="103" t="s">
        <v>6</v>
      </c>
      <c r="J36" s="143"/>
      <c r="K36" s="119"/>
      <c r="L36" s="119"/>
      <c r="AH36" s="170"/>
    </row>
    <row r="37" spans="1:34" s="175" customFormat="1" ht="17.850000000000001" customHeight="1" x14ac:dyDescent="0.3">
      <c r="C37" s="114">
        <f>C34++A$17+A$22</f>
        <v>0.53333333333333321</v>
      </c>
      <c r="D37" s="154" t="s">
        <v>7</v>
      </c>
      <c r="E37" s="155" t="s">
        <v>36</v>
      </c>
      <c r="F37" s="72" t="s">
        <v>6</v>
      </c>
      <c r="G37" s="155" t="s">
        <v>37</v>
      </c>
      <c r="H37" s="156"/>
      <c r="I37" s="157" t="s">
        <v>6</v>
      </c>
      <c r="J37" s="158"/>
      <c r="K37"/>
      <c r="L37"/>
      <c r="AH37" s="170"/>
    </row>
    <row r="38" spans="1:34" x14ac:dyDescent="0.3">
      <c r="A38" s="149"/>
      <c r="C38" s="122">
        <f>C35++A$17+A$22</f>
        <v>0.53333333333333321</v>
      </c>
      <c r="D38" s="85" t="s">
        <v>8</v>
      </c>
      <c r="E38" s="152" t="s">
        <v>38</v>
      </c>
      <c r="F38" s="87" t="s">
        <v>6</v>
      </c>
      <c r="G38" s="152" t="s">
        <v>39</v>
      </c>
      <c r="H38" s="159"/>
      <c r="I38" s="90" t="s">
        <v>6</v>
      </c>
      <c r="J38" s="160"/>
    </row>
    <row r="39" spans="1:34" x14ac:dyDescent="0.3">
      <c r="A39" s="129"/>
      <c r="C39" s="125">
        <f>C36++A$17+A$22</f>
        <v>0.53333333333333321</v>
      </c>
      <c r="D39" s="98" t="s">
        <v>9</v>
      </c>
      <c r="E39" s="153"/>
      <c r="F39" s="100"/>
      <c r="G39" s="153"/>
      <c r="H39" s="161"/>
      <c r="I39" s="103"/>
      <c r="J39" s="162"/>
    </row>
    <row r="40" spans="1:34" x14ac:dyDescent="0.3">
      <c r="A40" s="163"/>
    </row>
    <row r="41" spans="1:34" x14ac:dyDescent="0.3">
      <c r="C41" s="164">
        <f>C39+A22</f>
        <v>0.53680555555555542</v>
      </c>
      <c r="D41" s="165"/>
      <c r="E41" s="293" t="s">
        <v>40</v>
      </c>
      <c r="F41" s="293"/>
      <c r="G41" s="293"/>
      <c r="H41" s="166"/>
      <c r="I41" s="167"/>
      <c r="J41" s="168"/>
    </row>
  </sheetData>
  <mergeCells count="32">
    <mergeCell ref="E12:G12"/>
    <mergeCell ref="H12:J12"/>
    <mergeCell ref="O18:P18"/>
    <mergeCell ref="Q19:R19"/>
    <mergeCell ref="C1:J1"/>
    <mergeCell ref="O1:V1"/>
    <mergeCell ref="C2:J2"/>
    <mergeCell ref="P3:R3"/>
    <mergeCell ref="S3:W3"/>
    <mergeCell ref="AA3:AC3"/>
    <mergeCell ref="AD3:AF3"/>
    <mergeCell ref="AG3:AI3"/>
    <mergeCell ref="C4:D4"/>
    <mergeCell ref="P11:R11"/>
    <mergeCell ref="S11:W11"/>
    <mergeCell ref="X11:Z11"/>
    <mergeCell ref="AA11:AC11"/>
    <mergeCell ref="AD11:AF11"/>
    <mergeCell ref="AG11:AI11"/>
    <mergeCell ref="X3:Z3"/>
    <mergeCell ref="X19:Z19"/>
    <mergeCell ref="O27:P27"/>
    <mergeCell ref="O28:P28"/>
    <mergeCell ref="O29:P29"/>
    <mergeCell ref="E41:G41"/>
    <mergeCell ref="O21:P21"/>
    <mergeCell ref="O22:P22"/>
    <mergeCell ref="O23:P23"/>
    <mergeCell ref="O24:P24"/>
    <mergeCell ref="O25:P25"/>
    <mergeCell ref="O26:P26"/>
    <mergeCell ref="O20:P20"/>
  </mergeCells>
  <pageMargins left="0.25" right="0.25" top="0.75" bottom="0.75" header="0.3" footer="0.3"/>
  <pageSetup paperSize="9" scale="6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E96A-5608-4C4E-9205-57D2717DF461}">
  <dimension ref="A1:IR36"/>
  <sheetViews>
    <sheetView topLeftCell="A10" zoomScale="80" zoomScaleNormal="80" workbookViewId="0">
      <selection activeCell="W34" sqref="W34"/>
    </sheetView>
  </sheetViews>
  <sheetFormatPr defaultColWidth="11.5546875" defaultRowHeight="16.8" x14ac:dyDescent="0.3"/>
  <cols>
    <col min="1" max="1" width="22.109375" style="267" customWidth="1"/>
    <col min="2" max="2" width="4.88671875" style="267" customWidth="1"/>
    <col min="3" max="3" width="8.88671875" style="266" customWidth="1"/>
    <col min="4" max="4" width="7.5546875" style="51" customWidth="1"/>
    <col min="5" max="5" width="22.6640625" style="267" customWidth="1"/>
    <col min="6" max="6" width="2.44140625" style="265" customWidth="1"/>
    <col min="7" max="7" width="22.6640625" style="267" customWidth="1"/>
    <col min="8" max="8" width="5.33203125" style="267" customWidth="1"/>
    <col min="9" max="9" width="2.33203125" style="265" customWidth="1"/>
    <col min="10" max="10" width="5.5546875" style="267" customWidth="1"/>
    <col min="11" max="11" width="1.5546875" style="267" hidden="1" customWidth="1"/>
    <col min="12" max="12" width="16.109375" style="267" hidden="1" customWidth="1"/>
    <col min="13" max="13" width="6.44140625" style="267" customWidth="1"/>
    <col min="14" max="14" width="3.44140625" style="267" customWidth="1"/>
    <col min="15" max="15" width="13.6640625" style="267" customWidth="1"/>
    <col min="16" max="16" width="6.109375" style="267" customWidth="1"/>
    <col min="17" max="17" width="2.109375" style="265" customWidth="1"/>
    <col min="18" max="19" width="6.109375" style="267" customWidth="1"/>
    <col min="20" max="20" width="2.109375" style="265" customWidth="1"/>
    <col min="21" max="22" width="6.109375" style="267" customWidth="1"/>
    <col min="23" max="23" width="2.109375" style="265" customWidth="1"/>
    <col min="24" max="25" width="6.109375" style="267" customWidth="1"/>
    <col min="26" max="26" width="2.109375" style="265" customWidth="1"/>
    <col min="27" max="28" width="6.109375" style="267" customWidth="1"/>
    <col min="29" max="29" width="2.109375" style="265" customWidth="1"/>
    <col min="30" max="30" width="6.109375" style="267" customWidth="1"/>
    <col min="31" max="31" width="6.77734375" style="267" customWidth="1"/>
    <col min="32" max="32" width="2.109375" style="265" customWidth="1"/>
    <col min="33" max="33" width="6.77734375" style="267" customWidth="1"/>
    <col min="34" max="35" width="7.6640625" style="267" customWidth="1"/>
    <col min="36" max="37" width="7" style="267" customWidth="1"/>
    <col min="38" max="252" width="11.5546875" style="267"/>
    <col min="253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6.4414062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6.109375" style="50" customWidth="1"/>
    <col min="279" max="279" width="2.109375" style="50" customWidth="1"/>
    <col min="280" max="281" width="6.109375" style="50" customWidth="1"/>
    <col min="282" max="282" width="2.109375" style="50" customWidth="1"/>
    <col min="283" max="284" width="6.109375" style="50" customWidth="1"/>
    <col min="285" max="285" width="2.109375" style="50" customWidth="1"/>
    <col min="286" max="286" width="6.109375" style="50" customWidth="1"/>
    <col min="287" max="287" width="6.77734375" style="50" customWidth="1"/>
    <col min="288" max="288" width="2.109375" style="50" customWidth="1"/>
    <col min="289" max="289" width="6.77734375" style="50" customWidth="1"/>
    <col min="290" max="291" width="7.6640625" style="50" customWidth="1"/>
    <col min="292" max="293" width="7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6.4414062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6.109375" style="50" customWidth="1"/>
    <col min="535" max="535" width="2.109375" style="50" customWidth="1"/>
    <col min="536" max="537" width="6.109375" style="50" customWidth="1"/>
    <col min="538" max="538" width="2.109375" style="50" customWidth="1"/>
    <col min="539" max="540" width="6.109375" style="50" customWidth="1"/>
    <col min="541" max="541" width="2.109375" style="50" customWidth="1"/>
    <col min="542" max="542" width="6.109375" style="50" customWidth="1"/>
    <col min="543" max="543" width="6.77734375" style="50" customWidth="1"/>
    <col min="544" max="544" width="2.109375" style="50" customWidth="1"/>
    <col min="545" max="545" width="6.77734375" style="50" customWidth="1"/>
    <col min="546" max="547" width="7.6640625" style="50" customWidth="1"/>
    <col min="548" max="549" width="7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6.4414062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6.109375" style="50" customWidth="1"/>
    <col min="791" max="791" width="2.109375" style="50" customWidth="1"/>
    <col min="792" max="793" width="6.109375" style="50" customWidth="1"/>
    <col min="794" max="794" width="2.109375" style="50" customWidth="1"/>
    <col min="795" max="796" width="6.109375" style="50" customWidth="1"/>
    <col min="797" max="797" width="2.109375" style="50" customWidth="1"/>
    <col min="798" max="798" width="6.109375" style="50" customWidth="1"/>
    <col min="799" max="799" width="6.77734375" style="50" customWidth="1"/>
    <col min="800" max="800" width="2.109375" style="50" customWidth="1"/>
    <col min="801" max="801" width="6.77734375" style="50" customWidth="1"/>
    <col min="802" max="803" width="7.6640625" style="50" customWidth="1"/>
    <col min="804" max="805" width="7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6.4414062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6.109375" style="50" customWidth="1"/>
    <col min="1047" max="1047" width="2.109375" style="50" customWidth="1"/>
    <col min="1048" max="1049" width="6.109375" style="50" customWidth="1"/>
    <col min="1050" max="1050" width="2.109375" style="50" customWidth="1"/>
    <col min="1051" max="1052" width="6.109375" style="50" customWidth="1"/>
    <col min="1053" max="1053" width="2.109375" style="50" customWidth="1"/>
    <col min="1054" max="1054" width="6.109375" style="50" customWidth="1"/>
    <col min="1055" max="1055" width="6.77734375" style="50" customWidth="1"/>
    <col min="1056" max="1056" width="2.109375" style="50" customWidth="1"/>
    <col min="1057" max="1057" width="6.77734375" style="50" customWidth="1"/>
    <col min="1058" max="1059" width="7.6640625" style="50" customWidth="1"/>
    <col min="1060" max="1061" width="7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6.4414062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6.109375" style="50" customWidth="1"/>
    <col min="1303" max="1303" width="2.109375" style="50" customWidth="1"/>
    <col min="1304" max="1305" width="6.109375" style="50" customWidth="1"/>
    <col min="1306" max="1306" width="2.109375" style="50" customWidth="1"/>
    <col min="1307" max="1308" width="6.109375" style="50" customWidth="1"/>
    <col min="1309" max="1309" width="2.109375" style="50" customWidth="1"/>
    <col min="1310" max="1310" width="6.109375" style="50" customWidth="1"/>
    <col min="1311" max="1311" width="6.77734375" style="50" customWidth="1"/>
    <col min="1312" max="1312" width="2.109375" style="50" customWidth="1"/>
    <col min="1313" max="1313" width="6.77734375" style="50" customWidth="1"/>
    <col min="1314" max="1315" width="7.6640625" style="50" customWidth="1"/>
    <col min="1316" max="1317" width="7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6.4414062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6.109375" style="50" customWidth="1"/>
    <col min="1559" max="1559" width="2.109375" style="50" customWidth="1"/>
    <col min="1560" max="1561" width="6.109375" style="50" customWidth="1"/>
    <col min="1562" max="1562" width="2.109375" style="50" customWidth="1"/>
    <col min="1563" max="1564" width="6.109375" style="50" customWidth="1"/>
    <col min="1565" max="1565" width="2.109375" style="50" customWidth="1"/>
    <col min="1566" max="1566" width="6.109375" style="50" customWidth="1"/>
    <col min="1567" max="1567" width="6.77734375" style="50" customWidth="1"/>
    <col min="1568" max="1568" width="2.109375" style="50" customWidth="1"/>
    <col min="1569" max="1569" width="6.77734375" style="50" customWidth="1"/>
    <col min="1570" max="1571" width="7.6640625" style="50" customWidth="1"/>
    <col min="1572" max="1573" width="7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6.4414062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6.109375" style="50" customWidth="1"/>
    <col min="1815" max="1815" width="2.109375" style="50" customWidth="1"/>
    <col min="1816" max="1817" width="6.109375" style="50" customWidth="1"/>
    <col min="1818" max="1818" width="2.109375" style="50" customWidth="1"/>
    <col min="1819" max="1820" width="6.109375" style="50" customWidth="1"/>
    <col min="1821" max="1821" width="2.109375" style="50" customWidth="1"/>
    <col min="1822" max="1822" width="6.109375" style="50" customWidth="1"/>
    <col min="1823" max="1823" width="6.77734375" style="50" customWidth="1"/>
    <col min="1824" max="1824" width="2.109375" style="50" customWidth="1"/>
    <col min="1825" max="1825" width="6.77734375" style="50" customWidth="1"/>
    <col min="1826" max="1827" width="7.6640625" style="50" customWidth="1"/>
    <col min="1828" max="1829" width="7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6.4414062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6.109375" style="50" customWidth="1"/>
    <col min="2071" max="2071" width="2.109375" style="50" customWidth="1"/>
    <col min="2072" max="2073" width="6.109375" style="50" customWidth="1"/>
    <col min="2074" max="2074" width="2.109375" style="50" customWidth="1"/>
    <col min="2075" max="2076" width="6.109375" style="50" customWidth="1"/>
    <col min="2077" max="2077" width="2.109375" style="50" customWidth="1"/>
    <col min="2078" max="2078" width="6.109375" style="50" customWidth="1"/>
    <col min="2079" max="2079" width="6.77734375" style="50" customWidth="1"/>
    <col min="2080" max="2080" width="2.109375" style="50" customWidth="1"/>
    <col min="2081" max="2081" width="6.77734375" style="50" customWidth="1"/>
    <col min="2082" max="2083" width="7.6640625" style="50" customWidth="1"/>
    <col min="2084" max="2085" width="7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6.4414062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6.109375" style="50" customWidth="1"/>
    <col min="2327" max="2327" width="2.109375" style="50" customWidth="1"/>
    <col min="2328" max="2329" width="6.109375" style="50" customWidth="1"/>
    <col min="2330" max="2330" width="2.109375" style="50" customWidth="1"/>
    <col min="2331" max="2332" width="6.109375" style="50" customWidth="1"/>
    <col min="2333" max="2333" width="2.109375" style="50" customWidth="1"/>
    <col min="2334" max="2334" width="6.109375" style="50" customWidth="1"/>
    <col min="2335" max="2335" width="6.77734375" style="50" customWidth="1"/>
    <col min="2336" max="2336" width="2.109375" style="50" customWidth="1"/>
    <col min="2337" max="2337" width="6.77734375" style="50" customWidth="1"/>
    <col min="2338" max="2339" width="7.6640625" style="50" customWidth="1"/>
    <col min="2340" max="2341" width="7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6.4414062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6.109375" style="50" customWidth="1"/>
    <col min="2583" max="2583" width="2.109375" style="50" customWidth="1"/>
    <col min="2584" max="2585" width="6.109375" style="50" customWidth="1"/>
    <col min="2586" max="2586" width="2.109375" style="50" customWidth="1"/>
    <col min="2587" max="2588" width="6.109375" style="50" customWidth="1"/>
    <col min="2589" max="2589" width="2.109375" style="50" customWidth="1"/>
    <col min="2590" max="2590" width="6.109375" style="50" customWidth="1"/>
    <col min="2591" max="2591" width="6.77734375" style="50" customWidth="1"/>
    <col min="2592" max="2592" width="2.109375" style="50" customWidth="1"/>
    <col min="2593" max="2593" width="6.77734375" style="50" customWidth="1"/>
    <col min="2594" max="2595" width="7.6640625" style="50" customWidth="1"/>
    <col min="2596" max="2597" width="7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6.4414062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6.109375" style="50" customWidth="1"/>
    <col min="2839" max="2839" width="2.109375" style="50" customWidth="1"/>
    <col min="2840" max="2841" width="6.109375" style="50" customWidth="1"/>
    <col min="2842" max="2842" width="2.109375" style="50" customWidth="1"/>
    <col min="2843" max="2844" width="6.109375" style="50" customWidth="1"/>
    <col min="2845" max="2845" width="2.109375" style="50" customWidth="1"/>
    <col min="2846" max="2846" width="6.109375" style="50" customWidth="1"/>
    <col min="2847" max="2847" width="6.77734375" style="50" customWidth="1"/>
    <col min="2848" max="2848" width="2.109375" style="50" customWidth="1"/>
    <col min="2849" max="2849" width="6.77734375" style="50" customWidth="1"/>
    <col min="2850" max="2851" width="7.6640625" style="50" customWidth="1"/>
    <col min="2852" max="2853" width="7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6.4414062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6.109375" style="50" customWidth="1"/>
    <col min="3095" max="3095" width="2.109375" style="50" customWidth="1"/>
    <col min="3096" max="3097" width="6.109375" style="50" customWidth="1"/>
    <col min="3098" max="3098" width="2.109375" style="50" customWidth="1"/>
    <col min="3099" max="3100" width="6.109375" style="50" customWidth="1"/>
    <col min="3101" max="3101" width="2.109375" style="50" customWidth="1"/>
    <col min="3102" max="3102" width="6.109375" style="50" customWidth="1"/>
    <col min="3103" max="3103" width="6.77734375" style="50" customWidth="1"/>
    <col min="3104" max="3104" width="2.109375" style="50" customWidth="1"/>
    <col min="3105" max="3105" width="6.77734375" style="50" customWidth="1"/>
    <col min="3106" max="3107" width="7.6640625" style="50" customWidth="1"/>
    <col min="3108" max="3109" width="7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6.4414062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6.109375" style="50" customWidth="1"/>
    <col min="3351" max="3351" width="2.109375" style="50" customWidth="1"/>
    <col min="3352" max="3353" width="6.109375" style="50" customWidth="1"/>
    <col min="3354" max="3354" width="2.109375" style="50" customWidth="1"/>
    <col min="3355" max="3356" width="6.109375" style="50" customWidth="1"/>
    <col min="3357" max="3357" width="2.109375" style="50" customWidth="1"/>
    <col min="3358" max="3358" width="6.109375" style="50" customWidth="1"/>
    <col min="3359" max="3359" width="6.77734375" style="50" customWidth="1"/>
    <col min="3360" max="3360" width="2.109375" style="50" customWidth="1"/>
    <col min="3361" max="3361" width="6.77734375" style="50" customWidth="1"/>
    <col min="3362" max="3363" width="7.6640625" style="50" customWidth="1"/>
    <col min="3364" max="3365" width="7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6.4414062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6.109375" style="50" customWidth="1"/>
    <col min="3607" max="3607" width="2.109375" style="50" customWidth="1"/>
    <col min="3608" max="3609" width="6.109375" style="50" customWidth="1"/>
    <col min="3610" max="3610" width="2.109375" style="50" customWidth="1"/>
    <col min="3611" max="3612" width="6.109375" style="50" customWidth="1"/>
    <col min="3613" max="3613" width="2.109375" style="50" customWidth="1"/>
    <col min="3614" max="3614" width="6.109375" style="50" customWidth="1"/>
    <col min="3615" max="3615" width="6.77734375" style="50" customWidth="1"/>
    <col min="3616" max="3616" width="2.109375" style="50" customWidth="1"/>
    <col min="3617" max="3617" width="6.77734375" style="50" customWidth="1"/>
    <col min="3618" max="3619" width="7.6640625" style="50" customWidth="1"/>
    <col min="3620" max="3621" width="7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6.4414062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6.109375" style="50" customWidth="1"/>
    <col min="3863" max="3863" width="2.109375" style="50" customWidth="1"/>
    <col min="3864" max="3865" width="6.109375" style="50" customWidth="1"/>
    <col min="3866" max="3866" width="2.109375" style="50" customWidth="1"/>
    <col min="3867" max="3868" width="6.109375" style="50" customWidth="1"/>
    <col min="3869" max="3869" width="2.109375" style="50" customWidth="1"/>
    <col min="3870" max="3870" width="6.109375" style="50" customWidth="1"/>
    <col min="3871" max="3871" width="6.77734375" style="50" customWidth="1"/>
    <col min="3872" max="3872" width="2.109375" style="50" customWidth="1"/>
    <col min="3873" max="3873" width="6.77734375" style="50" customWidth="1"/>
    <col min="3874" max="3875" width="7.6640625" style="50" customWidth="1"/>
    <col min="3876" max="3877" width="7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6.4414062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6.109375" style="50" customWidth="1"/>
    <col min="4119" max="4119" width="2.109375" style="50" customWidth="1"/>
    <col min="4120" max="4121" width="6.109375" style="50" customWidth="1"/>
    <col min="4122" max="4122" width="2.109375" style="50" customWidth="1"/>
    <col min="4123" max="4124" width="6.109375" style="50" customWidth="1"/>
    <col min="4125" max="4125" width="2.109375" style="50" customWidth="1"/>
    <col min="4126" max="4126" width="6.109375" style="50" customWidth="1"/>
    <col min="4127" max="4127" width="6.77734375" style="50" customWidth="1"/>
    <col min="4128" max="4128" width="2.109375" style="50" customWidth="1"/>
    <col min="4129" max="4129" width="6.77734375" style="50" customWidth="1"/>
    <col min="4130" max="4131" width="7.6640625" style="50" customWidth="1"/>
    <col min="4132" max="4133" width="7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6.4414062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6.109375" style="50" customWidth="1"/>
    <col min="4375" max="4375" width="2.109375" style="50" customWidth="1"/>
    <col min="4376" max="4377" width="6.109375" style="50" customWidth="1"/>
    <col min="4378" max="4378" width="2.109375" style="50" customWidth="1"/>
    <col min="4379" max="4380" width="6.109375" style="50" customWidth="1"/>
    <col min="4381" max="4381" width="2.109375" style="50" customWidth="1"/>
    <col min="4382" max="4382" width="6.109375" style="50" customWidth="1"/>
    <col min="4383" max="4383" width="6.77734375" style="50" customWidth="1"/>
    <col min="4384" max="4384" width="2.109375" style="50" customWidth="1"/>
    <col min="4385" max="4385" width="6.77734375" style="50" customWidth="1"/>
    <col min="4386" max="4387" width="7.6640625" style="50" customWidth="1"/>
    <col min="4388" max="4389" width="7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6.4414062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6.109375" style="50" customWidth="1"/>
    <col min="4631" max="4631" width="2.109375" style="50" customWidth="1"/>
    <col min="4632" max="4633" width="6.109375" style="50" customWidth="1"/>
    <col min="4634" max="4634" width="2.109375" style="50" customWidth="1"/>
    <col min="4635" max="4636" width="6.109375" style="50" customWidth="1"/>
    <col min="4637" max="4637" width="2.109375" style="50" customWidth="1"/>
    <col min="4638" max="4638" width="6.109375" style="50" customWidth="1"/>
    <col min="4639" max="4639" width="6.77734375" style="50" customWidth="1"/>
    <col min="4640" max="4640" width="2.109375" style="50" customWidth="1"/>
    <col min="4641" max="4641" width="6.77734375" style="50" customWidth="1"/>
    <col min="4642" max="4643" width="7.6640625" style="50" customWidth="1"/>
    <col min="4644" max="4645" width="7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6.4414062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6.109375" style="50" customWidth="1"/>
    <col min="4887" max="4887" width="2.109375" style="50" customWidth="1"/>
    <col min="4888" max="4889" width="6.109375" style="50" customWidth="1"/>
    <col min="4890" max="4890" width="2.109375" style="50" customWidth="1"/>
    <col min="4891" max="4892" width="6.109375" style="50" customWidth="1"/>
    <col min="4893" max="4893" width="2.109375" style="50" customWidth="1"/>
    <col min="4894" max="4894" width="6.109375" style="50" customWidth="1"/>
    <col min="4895" max="4895" width="6.77734375" style="50" customWidth="1"/>
    <col min="4896" max="4896" width="2.109375" style="50" customWidth="1"/>
    <col min="4897" max="4897" width="6.77734375" style="50" customWidth="1"/>
    <col min="4898" max="4899" width="7.6640625" style="50" customWidth="1"/>
    <col min="4900" max="4901" width="7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6.4414062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6.109375" style="50" customWidth="1"/>
    <col min="5143" max="5143" width="2.109375" style="50" customWidth="1"/>
    <col min="5144" max="5145" width="6.109375" style="50" customWidth="1"/>
    <col min="5146" max="5146" width="2.109375" style="50" customWidth="1"/>
    <col min="5147" max="5148" width="6.109375" style="50" customWidth="1"/>
    <col min="5149" max="5149" width="2.109375" style="50" customWidth="1"/>
    <col min="5150" max="5150" width="6.109375" style="50" customWidth="1"/>
    <col min="5151" max="5151" width="6.77734375" style="50" customWidth="1"/>
    <col min="5152" max="5152" width="2.109375" style="50" customWidth="1"/>
    <col min="5153" max="5153" width="6.77734375" style="50" customWidth="1"/>
    <col min="5154" max="5155" width="7.6640625" style="50" customWidth="1"/>
    <col min="5156" max="5157" width="7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6.4414062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6.109375" style="50" customWidth="1"/>
    <col min="5399" max="5399" width="2.109375" style="50" customWidth="1"/>
    <col min="5400" max="5401" width="6.109375" style="50" customWidth="1"/>
    <col min="5402" max="5402" width="2.109375" style="50" customWidth="1"/>
    <col min="5403" max="5404" width="6.109375" style="50" customWidth="1"/>
    <col min="5405" max="5405" width="2.109375" style="50" customWidth="1"/>
    <col min="5406" max="5406" width="6.109375" style="50" customWidth="1"/>
    <col min="5407" max="5407" width="6.77734375" style="50" customWidth="1"/>
    <col min="5408" max="5408" width="2.109375" style="50" customWidth="1"/>
    <col min="5409" max="5409" width="6.77734375" style="50" customWidth="1"/>
    <col min="5410" max="5411" width="7.6640625" style="50" customWidth="1"/>
    <col min="5412" max="5413" width="7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6.4414062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6.109375" style="50" customWidth="1"/>
    <col min="5655" max="5655" width="2.109375" style="50" customWidth="1"/>
    <col min="5656" max="5657" width="6.109375" style="50" customWidth="1"/>
    <col min="5658" max="5658" width="2.109375" style="50" customWidth="1"/>
    <col min="5659" max="5660" width="6.109375" style="50" customWidth="1"/>
    <col min="5661" max="5661" width="2.109375" style="50" customWidth="1"/>
    <col min="5662" max="5662" width="6.109375" style="50" customWidth="1"/>
    <col min="5663" max="5663" width="6.77734375" style="50" customWidth="1"/>
    <col min="5664" max="5664" width="2.109375" style="50" customWidth="1"/>
    <col min="5665" max="5665" width="6.77734375" style="50" customWidth="1"/>
    <col min="5666" max="5667" width="7.6640625" style="50" customWidth="1"/>
    <col min="5668" max="5669" width="7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6.4414062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6.109375" style="50" customWidth="1"/>
    <col min="5911" max="5911" width="2.109375" style="50" customWidth="1"/>
    <col min="5912" max="5913" width="6.109375" style="50" customWidth="1"/>
    <col min="5914" max="5914" width="2.109375" style="50" customWidth="1"/>
    <col min="5915" max="5916" width="6.109375" style="50" customWidth="1"/>
    <col min="5917" max="5917" width="2.109375" style="50" customWidth="1"/>
    <col min="5918" max="5918" width="6.109375" style="50" customWidth="1"/>
    <col min="5919" max="5919" width="6.77734375" style="50" customWidth="1"/>
    <col min="5920" max="5920" width="2.109375" style="50" customWidth="1"/>
    <col min="5921" max="5921" width="6.77734375" style="50" customWidth="1"/>
    <col min="5922" max="5923" width="7.6640625" style="50" customWidth="1"/>
    <col min="5924" max="5925" width="7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6.4414062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6.109375" style="50" customWidth="1"/>
    <col min="6167" max="6167" width="2.109375" style="50" customWidth="1"/>
    <col min="6168" max="6169" width="6.109375" style="50" customWidth="1"/>
    <col min="6170" max="6170" width="2.109375" style="50" customWidth="1"/>
    <col min="6171" max="6172" width="6.109375" style="50" customWidth="1"/>
    <col min="6173" max="6173" width="2.109375" style="50" customWidth="1"/>
    <col min="6174" max="6174" width="6.109375" style="50" customWidth="1"/>
    <col min="6175" max="6175" width="6.77734375" style="50" customWidth="1"/>
    <col min="6176" max="6176" width="2.109375" style="50" customWidth="1"/>
    <col min="6177" max="6177" width="6.77734375" style="50" customWidth="1"/>
    <col min="6178" max="6179" width="7.6640625" style="50" customWidth="1"/>
    <col min="6180" max="6181" width="7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6.4414062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6.109375" style="50" customWidth="1"/>
    <col min="6423" max="6423" width="2.109375" style="50" customWidth="1"/>
    <col min="6424" max="6425" width="6.109375" style="50" customWidth="1"/>
    <col min="6426" max="6426" width="2.109375" style="50" customWidth="1"/>
    <col min="6427" max="6428" width="6.109375" style="50" customWidth="1"/>
    <col min="6429" max="6429" width="2.109375" style="50" customWidth="1"/>
    <col min="6430" max="6430" width="6.109375" style="50" customWidth="1"/>
    <col min="6431" max="6431" width="6.77734375" style="50" customWidth="1"/>
    <col min="6432" max="6432" width="2.109375" style="50" customWidth="1"/>
    <col min="6433" max="6433" width="6.77734375" style="50" customWidth="1"/>
    <col min="6434" max="6435" width="7.6640625" style="50" customWidth="1"/>
    <col min="6436" max="6437" width="7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6.4414062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6.109375" style="50" customWidth="1"/>
    <col min="6679" max="6679" width="2.109375" style="50" customWidth="1"/>
    <col min="6680" max="6681" width="6.109375" style="50" customWidth="1"/>
    <col min="6682" max="6682" width="2.109375" style="50" customWidth="1"/>
    <col min="6683" max="6684" width="6.109375" style="50" customWidth="1"/>
    <col min="6685" max="6685" width="2.109375" style="50" customWidth="1"/>
    <col min="6686" max="6686" width="6.109375" style="50" customWidth="1"/>
    <col min="6687" max="6687" width="6.77734375" style="50" customWidth="1"/>
    <col min="6688" max="6688" width="2.109375" style="50" customWidth="1"/>
    <col min="6689" max="6689" width="6.77734375" style="50" customWidth="1"/>
    <col min="6690" max="6691" width="7.6640625" style="50" customWidth="1"/>
    <col min="6692" max="6693" width="7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6.4414062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6.109375" style="50" customWidth="1"/>
    <col min="6935" max="6935" width="2.109375" style="50" customWidth="1"/>
    <col min="6936" max="6937" width="6.109375" style="50" customWidth="1"/>
    <col min="6938" max="6938" width="2.109375" style="50" customWidth="1"/>
    <col min="6939" max="6940" width="6.109375" style="50" customWidth="1"/>
    <col min="6941" max="6941" width="2.109375" style="50" customWidth="1"/>
    <col min="6942" max="6942" width="6.109375" style="50" customWidth="1"/>
    <col min="6943" max="6943" width="6.77734375" style="50" customWidth="1"/>
    <col min="6944" max="6944" width="2.109375" style="50" customWidth="1"/>
    <col min="6945" max="6945" width="6.77734375" style="50" customWidth="1"/>
    <col min="6946" max="6947" width="7.6640625" style="50" customWidth="1"/>
    <col min="6948" max="6949" width="7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6.4414062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6.109375" style="50" customWidth="1"/>
    <col min="7191" max="7191" width="2.109375" style="50" customWidth="1"/>
    <col min="7192" max="7193" width="6.109375" style="50" customWidth="1"/>
    <col min="7194" max="7194" width="2.109375" style="50" customWidth="1"/>
    <col min="7195" max="7196" width="6.109375" style="50" customWidth="1"/>
    <col min="7197" max="7197" width="2.109375" style="50" customWidth="1"/>
    <col min="7198" max="7198" width="6.109375" style="50" customWidth="1"/>
    <col min="7199" max="7199" width="6.77734375" style="50" customWidth="1"/>
    <col min="7200" max="7200" width="2.109375" style="50" customWidth="1"/>
    <col min="7201" max="7201" width="6.77734375" style="50" customWidth="1"/>
    <col min="7202" max="7203" width="7.6640625" style="50" customWidth="1"/>
    <col min="7204" max="7205" width="7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6.4414062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6.109375" style="50" customWidth="1"/>
    <col min="7447" max="7447" width="2.109375" style="50" customWidth="1"/>
    <col min="7448" max="7449" width="6.109375" style="50" customWidth="1"/>
    <col min="7450" max="7450" width="2.109375" style="50" customWidth="1"/>
    <col min="7451" max="7452" width="6.109375" style="50" customWidth="1"/>
    <col min="7453" max="7453" width="2.109375" style="50" customWidth="1"/>
    <col min="7454" max="7454" width="6.109375" style="50" customWidth="1"/>
    <col min="7455" max="7455" width="6.77734375" style="50" customWidth="1"/>
    <col min="7456" max="7456" width="2.109375" style="50" customWidth="1"/>
    <col min="7457" max="7457" width="6.77734375" style="50" customWidth="1"/>
    <col min="7458" max="7459" width="7.6640625" style="50" customWidth="1"/>
    <col min="7460" max="7461" width="7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6.4414062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6.109375" style="50" customWidth="1"/>
    <col min="7703" max="7703" width="2.109375" style="50" customWidth="1"/>
    <col min="7704" max="7705" width="6.109375" style="50" customWidth="1"/>
    <col min="7706" max="7706" width="2.109375" style="50" customWidth="1"/>
    <col min="7707" max="7708" width="6.109375" style="50" customWidth="1"/>
    <col min="7709" max="7709" width="2.109375" style="50" customWidth="1"/>
    <col min="7710" max="7710" width="6.109375" style="50" customWidth="1"/>
    <col min="7711" max="7711" width="6.77734375" style="50" customWidth="1"/>
    <col min="7712" max="7712" width="2.109375" style="50" customWidth="1"/>
    <col min="7713" max="7713" width="6.77734375" style="50" customWidth="1"/>
    <col min="7714" max="7715" width="7.6640625" style="50" customWidth="1"/>
    <col min="7716" max="7717" width="7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6.4414062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6.109375" style="50" customWidth="1"/>
    <col min="7959" max="7959" width="2.109375" style="50" customWidth="1"/>
    <col min="7960" max="7961" width="6.109375" style="50" customWidth="1"/>
    <col min="7962" max="7962" width="2.109375" style="50" customWidth="1"/>
    <col min="7963" max="7964" width="6.109375" style="50" customWidth="1"/>
    <col min="7965" max="7965" width="2.109375" style="50" customWidth="1"/>
    <col min="7966" max="7966" width="6.109375" style="50" customWidth="1"/>
    <col min="7967" max="7967" width="6.77734375" style="50" customWidth="1"/>
    <col min="7968" max="7968" width="2.109375" style="50" customWidth="1"/>
    <col min="7969" max="7969" width="6.77734375" style="50" customWidth="1"/>
    <col min="7970" max="7971" width="7.6640625" style="50" customWidth="1"/>
    <col min="7972" max="7973" width="7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6.4414062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6.109375" style="50" customWidth="1"/>
    <col min="8215" max="8215" width="2.109375" style="50" customWidth="1"/>
    <col min="8216" max="8217" width="6.109375" style="50" customWidth="1"/>
    <col min="8218" max="8218" width="2.109375" style="50" customWidth="1"/>
    <col min="8219" max="8220" width="6.109375" style="50" customWidth="1"/>
    <col min="8221" max="8221" width="2.109375" style="50" customWidth="1"/>
    <col min="8222" max="8222" width="6.109375" style="50" customWidth="1"/>
    <col min="8223" max="8223" width="6.77734375" style="50" customWidth="1"/>
    <col min="8224" max="8224" width="2.109375" style="50" customWidth="1"/>
    <col min="8225" max="8225" width="6.77734375" style="50" customWidth="1"/>
    <col min="8226" max="8227" width="7.6640625" style="50" customWidth="1"/>
    <col min="8228" max="8229" width="7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6.4414062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6.109375" style="50" customWidth="1"/>
    <col min="8471" max="8471" width="2.109375" style="50" customWidth="1"/>
    <col min="8472" max="8473" width="6.109375" style="50" customWidth="1"/>
    <col min="8474" max="8474" width="2.109375" style="50" customWidth="1"/>
    <col min="8475" max="8476" width="6.109375" style="50" customWidth="1"/>
    <col min="8477" max="8477" width="2.109375" style="50" customWidth="1"/>
    <col min="8478" max="8478" width="6.109375" style="50" customWidth="1"/>
    <col min="8479" max="8479" width="6.77734375" style="50" customWidth="1"/>
    <col min="8480" max="8480" width="2.109375" style="50" customWidth="1"/>
    <col min="8481" max="8481" width="6.77734375" style="50" customWidth="1"/>
    <col min="8482" max="8483" width="7.6640625" style="50" customWidth="1"/>
    <col min="8484" max="8485" width="7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6.4414062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6.109375" style="50" customWidth="1"/>
    <col min="8727" max="8727" width="2.109375" style="50" customWidth="1"/>
    <col min="8728" max="8729" width="6.109375" style="50" customWidth="1"/>
    <col min="8730" max="8730" width="2.109375" style="50" customWidth="1"/>
    <col min="8731" max="8732" width="6.109375" style="50" customWidth="1"/>
    <col min="8733" max="8733" width="2.109375" style="50" customWidth="1"/>
    <col min="8734" max="8734" width="6.109375" style="50" customWidth="1"/>
    <col min="8735" max="8735" width="6.77734375" style="50" customWidth="1"/>
    <col min="8736" max="8736" width="2.109375" style="50" customWidth="1"/>
    <col min="8737" max="8737" width="6.77734375" style="50" customWidth="1"/>
    <col min="8738" max="8739" width="7.6640625" style="50" customWidth="1"/>
    <col min="8740" max="8741" width="7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6.4414062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6.109375" style="50" customWidth="1"/>
    <col min="8983" max="8983" width="2.109375" style="50" customWidth="1"/>
    <col min="8984" max="8985" width="6.109375" style="50" customWidth="1"/>
    <col min="8986" max="8986" width="2.109375" style="50" customWidth="1"/>
    <col min="8987" max="8988" width="6.109375" style="50" customWidth="1"/>
    <col min="8989" max="8989" width="2.109375" style="50" customWidth="1"/>
    <col min="8990" max="8990" width="6.109375" style="50" customWidth="1"/>
    <col min="8991" max="8991" width="6.77734375" style="50" customWidth="1"/>
    <col min="8992" max="8992" width="2.109375" style="50" customWidth="1"/>
    <col min="8993" max="8993" width="6.77734375" style="50" customWidth="1"/>
    <col min="8994" max="8995" width="7.6640625" style="50" customWidth="1"/>
    <col min="8996" max="8997" width="7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6.4414062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6.109375" style="50" customWidth="1"/>
    <col min="9239" max="9239" width="2.109375" style="50" customWidth="1"/>
    <col min="9240" max="9241" width="6.109375" style="50" customWidth="1"/>
    <col min="9242" max="9242" width="2.109375" style="50" customWidth="1"/>
    <col min="9243" max="9244" width="6.109375" style="50" customWidth="1"/>
    <col min="9245" max="9245" width="2.109375" style="50" customWidth="1"/>
    <col min="9246" max="9246" width="6.109375" style="50" customWidth="1"/>
    <col min="9247" max="9247" width="6.77734375" style="50" customWidth="1"/>
    <col min="9248" max="9248" width="2.109375" style="50" customWidth="1"/>
    <col min="9249" max="9249" width="6.77734375" style="50" customWidth="1"/>
    <col min="9250" max="9251" width="7.6640625" style="50" customWidth="1"/>
    <col min="9252" max="9253" width="7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6.4414062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6.109375" style="50" customWidth="1"/>
    <col min="9495" max="9495" width="2.109375" style="50" customWidth="1"/>
    <col min="9496" max="9497" width="6.109375" style="50" customWidth="1"/>
    <col min="9498" max="9498" width="2.109375" style="50" customWidth="1"/>
    <col min="9499" max="9500" width="6.109375" style="50" customWidth="1"/>
    <col min="9501" max="9501" width="2.109375" style="50" customWidth="1"/>
    <col min="9502" max="9502" width="6.109375" style="50" customWidth="1"/>
    <col min="9503" max="9503" width="6.77734375" style="50" customWidth="1"/>
    <col min="9504" max="9504" width="2.109375" style="50" customWidth="1"/>
    <col min="9505" max="9505" width="6.77734375" style="50" customWidth="1"/>
    <col min="9506" max="9507" width="7.6640625" style="50" customWidth="1"/>
    <col min="9508" max="9509" width="7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6.4414062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6.109375" style="50" customWidth="1"/>
    <col min="9751" max="9751" width="2.109375" style="50" customWidth="1"/>
    <col min="9752" max="9753" width="6.109375" style="50" customWidth="1"/>
    <col min="9754" max="9754" width="2.109375" style="50" customWidth="1"/>
    <col min="9755" max="9756" width="6.109375" style="50" customWidth="1"/>
    <col min="9757" max="9757" width="2.109375" style="50" customWidth="1"/>
    <col min="9758" max="9758" width="6.109375" style="50" customWidth="1"/>
    <col min="9759" max="9759" width="6.77734375" style="50" customWidth="1"/>
    <col min="9760" max="9760" width="2.109375" style="50" customWidth="1"/>
    <col min="9761" max="9761" width="6.77734375" style="50" customWidth="1"/>
    <col min="9762" max="9763" width="7.6640625" style="50" customWidth="1"/>
    <col min="9764" max="9765" width="7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6.4414062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6.109375" style="50" customWidth="1"/>
    <col min="10007" max="10007" width="2.109375" style="50" customWidth="1"/>
    <col min="10008" max="10009" width="6.109375" style="50" customWidth="1"/>
    <col min="10010" max="10010" width="2.109375" style="50" customWidth="1"/>
    <col min="10011" max="10012" width="6.109375" style="50" customWidth="1"/>
    <col min="10013" max="10013" width="2.109375" style="50" customWidth="1"/>
    <col min="10014" max="10014" width="6.109375" style="50" customWidth="1"/>
    <col min="10015" max="10015" width="6.77734375" style="50" customWidth="1"/>
    <col min="10016" max="10016" width="2.109375" style="50" customWidth="1"/>
    <col min="10017" max="10017" width="6.77734375" style="50" customWidth="1"/>
    <col min="10018" max="10019" width="7.6640625" style="50" customWidth="1"/>
    <col min="10020" max="10021" width="7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6.4414062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6.109375" style="50" customWidth="1"/>
    <col min="10263" max="10263" width="2.109375" style="50" customWidth="1"/>
    <col min="10264" max="10265" width="6.109375" style="50" customWidth="1"/>
    <col min="10266" max="10266" width="2.109375" style="50" customWidth="1"/>
    <col min="10267" max="10268" width="6.109375" style="50" customWidth="1"/>
    <col min="10269" max="10269" width="2.109375" style="50" customWidth="1"/>
    <col min="10270" max="10270" width="6.109375" style="50" customWidth="1"/>
    <col min="10271" max="10271" width="6.77734375" style="50" customWidth="1"/>
    <col min="10272" max="10272" width="2.109375" style="50" customWidth="1"/>
    <col min="10273" max="10273" width="6.77734375" style="50" customWidth="1"/>
    <col min="10274" max="10275" width="7.6640625" style="50" customWidth="1"/>
    <col min="10276" max="10277" width="7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6.4414062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6.109375" style="50" customWidth="1"/>
    <col min="10519" max="10519" width="2.109375" style="50" customWidth="1"/>
    <col min="10520" max="10521" width="6.109375" style="50" customWidth="1"/>
    <col min="10522" max="10522" width="2.109375" style="50" customWidth="1"/>
    <col min="10523" max="10524" width="6.109375" style="50" customWidth="1"/>
    <col min="10525" max="10525" width="2.109375" style="50" customWidth="1"/>
    <col min="10526" max="10526" width="6.109375" style="50" customWidth="1"/>
    <col min="10527" max="10527" width="6.77734375" style="50" customWidth="1"/>
    <col min="10528" max="10528" width="2.109375" style="50" customWidth="1"/>
    <col min="10529" max="10529" width="6.77734375" style="50" customWidth="1"/>
    <col min="10530" max="10531" width="7.6640625" style="50" customWidth="1"/>
    <col min="10532" max="10533" width="7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6.4414062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6.109375" style="50" customWidth="1"/>
    <col min="10775" max="10775" width="2.109375" style="50" customWidth="1"/>
    <col min="10776" max="10777" width="6.109375" style="50" customWidth="1"/>
    <col min="10778" max="10778" width="2.109375" style="50" customWidth="1"/>
    <col min="10779" max="10780" width="6.109375" style="50" customWidth="1"/>
    <col min="10781" max="10781" width="2.109375" style="50" customWidth="1"/>
    <col min="10782" max="10782" width="6.109375" style="50" customWidth="1"/>
    <col min="10783" max="10783" width="6.77734375" style="50" customWidth="1"/>
    <col min="10784" max="10784" width="2.109375" style="50" customWidth="1"/>
    <col min="10785" max="10785" width="6.77734375" style="50" customWidth="1"/>
    <col min="10786" max="10787" width="7.6640625" style="50" customWidth="1"/>
    <col min="10788" max="10789" width="7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6.4414062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6.109375" style="50" customWidth="1"/>
    <col min="11031" max="11031" width="2.109375" style="50" customWidth="1"/>
    <col min="11032" max="11033" width="6.109375" style="50" customWidth="1"/>
    <col min="11034" max="11034" width="2.109375" style="50" customWidth="1"/>
    <col min="11035" max="11036" width="6.109375" style="50" customWidth="1"/>
    <col min="11037" max="11037" width="2.109375" style="50" customWidth="1"/>
    <col min="11038" max="11038" width="6.109375" style="50" customWidth="1"/>
    <col min="11039" max="11039" width="6.77734375" style="50" customWidth="1"/>
    <col min="11040" max="11040" width="2.109375" style="50" customWidth="1"/>
    <col min="11041" max="11041" width="6.77734375" style="50" customWidth="1"/>
    <col min="11042" max="11043" width="7.6640625" style="50" customWidth="1"/>
    <col min="11044" max="11045" width="7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6.4414062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6.109375" style="50" customWidth="1"/>
    <col min="11287" max="11287" width="2.109375" style="50" customWidth="1"/>
    <col min="11288" max="11289" width="6.109375" style="50" customWidth="1"/>
    <col min="11290" max="11290" width="2.109375" style="50" customWidth="1"/>
    <col min="11291" max="11292" width="6.109375" style="50" customWidth="1"/>
    <col min="11293" max="11293" width="2.109375" style="50" customWidth="1"/>
    <col min="11294" max="11294" width="6.109375" style="50" customWidth="1"/>
    <col min="11295" max="11295" width="6.77734375" style="50" customWidth="1"/>
    <col min="11296" max="11296" width="2.109375" style="50" customWidth="1"/>
    <col min="11297" max="11297" width="6.77734375" style="50" customWidth="1"/>
    <col min="11298" max="11299" width="7.6640625" style="50" customWidth="1"/>
    <col min="11300" max="11301" width="7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6.4414062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6.109375" style="50" customWidth="1"/>
    <col min="11543" max="11543" width="2.109375" style="50" customWidth="1"/>
    <col min="11544" max="11545" width="6.109375" style="50" customWidth="1"/>
    <col min="11546" max="11546" width="2.109375" style="50" customWidth="1"/>
    <col min="11547" max="11548" width="6.109375" style="50" customWidth="1"/>
    <col min="11549" max="11549" width="2.109375" style="50" customWidth="1"/>
    <col min="11550" max="11550" width="6.109375" style="50" customWidth="1"/>
    <col min="11551" max="11551" width="6.77734375" style="50" customWidth="1"/>
    <col min="11552" max="11552" width="2.109375" style="50" customWidth="1"/>
    <col min="11553" max="11553" width="6.77734375" style="50" customWidth="1"/>
    <col min="11554" max="11555" width="7.6640625" style="50" customWidth="1"/>
    <col min="11556" max="11557" width="7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6.4414062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6.109375" style="50" customWidth="1"/>
    <col min="11799" max="11799" width="2.109375" style="50" customWidth="1"/>
    <col min="11800" max="11801" width="6.109375" style="50" customWidth="1"/>
    <col min="11802" max="11802" width="2.109375" style="50" customWidth="1"/>
    <col min="11803" max="11804" width="6.109375" style="50" customWidth="1"/>
    <col min="11805" max="11805" width="2.109375" style="50" customWidth="1"/>
    <col min="11806" max="11806" width="6.109375" style="50" customWidth="1"/>
    <col min="11807" max="11807" width="6.77734375" style="50" customWidth="1"/>
    <col min="11808" max="11808" width="2.109375" style="50" customWidth="1"/>
    <col min="11809" max="11809" width="6.77734375" style="50" customWidth="1"/>
    <col min="11810" max="11811" width="7.6640625" style="50" customWidth="1"/>
    <col min="11812" max="11813" width="7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6.4414062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6.109375" style="50" customWidth="1"/>
    <col min="12055" max="12055" width="2.109375" style="50" customWidth="1"/>
    <col min="12056" max="12057" width="6.109375" style="50" customWidth="1"/>
    <col min="12058" max="12058" width="2.109375" style="50" customWidth="1"/>
    <col min="12059" max="12060" width="6.109375" style="50" customWidth="1"/>
    <col min="12061" max="12061" width="2.109375" style="50" customWidth="1"/>
    <col min="12062" max="12062" width="6.109375" style="50" customWidth="1"/>
    <col min="12063" max="12063" width="6.77734375" style="50" customWidth="1"/>
    <col min="12064" max="12064" width="2.109375" style="50" customWidth="1"/>
    <col min="12065" max="12065" width="6.77734375" style="50" customWidth="1"/>
    <col min="12066" max="12067" width="7.6640625" style="50" customWidth="1"/>
    <col min="12068" max="12069" width="7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6.4414062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6.109375" style="50" customWidth="1"/>
    <col min="12311" max="12311" width="2.109375" style="50" customWidth="1"/>
    <col min="12312" max="12313" width="6.109375" style="50" customWidth="1"/>
    <col min="12314" max="12314" width="2.109375" style="50" customWidth="1"/>
    <col min="12315" max="12316" width="6.109375" style="50" customWidth="1"/>
    <col min="12317" max="12317" width="2.109375" style="50" customWidth="1"/>
    <col min="12318" max="12318" width="6.109375" style="50" customWidth="1"/>
    <col min="12319" max="12319" width="6.77734375" style="50" customWidth="1"/>
    <col min="12320" max="12320" width="2.109375" style="50" customWidth="1"/>
    <col min="12321" max="12321" width="6.77734375" style="50" customWidth="1"/>
    <col min="12322" max="12323" width="7.6640625" style="50" customWidth="1"/>
    <col min="12324" max="12325" width="7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6.4414062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6.109375" style="50" customWidth="1"/>
    <col min="12567" max="12567" width="2.109375" style="50" customWidth="1"/>
    <col min="12568" max="12569" width="6.109375" style="50" customWidth="1"/>
    <col min="12570" max="12570" width="2.109375" style="50" customWidth="1"/>
    <col min="12571" max="12572" width="6.109375" style="50" customWidth="1"/>
    <col min="12573" max="12573" width="2.109375" style="50" customWidth="1"/>
    <col min="12574" max="12574" width="6.109375" style="50" customWidth="1"/>
    <col min="12575" max="12575" width="6.77734375" style="50" customWidth="1"/>
    <col min="12576" max="12576" width="2.109375" style="50" customWidth="1"/>
    <col min="12577" max="12577" width="6.77734375" style="50" customWidth="1"/>
    <col min="12578" max="12579" width="7.6640625" style="50" customWidth="1"/>
    <col min="12580" max="12581" width="7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6.4414062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6.109375" style="50" customWidth="1"/>
    <col min="12823" max="12823" width="2.109375" style="50" customWidth="1"/>
    <col min="12824" max="12825" width="6.109375" style="50" customWidth="1"/>
    <col min="12826" max="12826" width="2.109375" style="50" customWidth="1"/>
    <col min="12827" max="12828" width="6.109375" style="50" customWidth="1"/>
    <col min="12829" max="12829" width="2.109375" style="50" customWidth="1"/>
    <col min="12830" max="12830" width="6.109375" style="50" customWidth="1"/>
    <col min="12831" max="12831" width="6.77734375" style="50" customWidth="1"/>
    <col min="12832" max="12832" width="2.109375" style="50" customWidth="1"/>
    <col min="12833" max="12833" width="6.77734375" style="50" customWidth="1"/>
    <col min="12834" max="12835" width="7.6640625" style="50" customWidth="1"/>
    <col min="12836" max="12837" width="7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6.4414062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6.109375" style="50" customWidth="1"/>
    <col min="13079" max="13079" width="2.109375" style="50" customWidth="1"/>
    <col min="13080" max="13081" width="6.109375" style="50" customWidth="1"/>
    <col min="13082" max="13082" width="2.109375" style="50" customWidth="1"/>
    <col min="13083" max="13084" width="6.109375" style="50" customWidth="1"/>
    <col min="13085" max="13085" width="2.109375" style="50" customWidth="1"/>
    <col min="13086" max="13086" width="6.109375" style="50" customWidth="1"/>
    <col min="13087" max="13087" width="6.77734375" style="50" customWidth="1"/>
    <col min="13088" max="13088" width="2.109375" style="50" customWidth="1"/>
    <col min="13089" max="13089" width="6.77734375" style="50" customWidth="1"/>
    <col min="13090" max="13091" width="7.6640625" style="50" customWidth="1"/>
    <col min="13092" max="13093" width="7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6.4414062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6.109375" style="50" customWidth="1"/>
    <col min="13335" max="13335" width="2.109375" style="50" customWidth="1"/>
    <col min="13336" max="13337" width="6.109375" style="50" customWidth="1"/>
    <col min="13338" max="13338" width="2.109375" style="50" customWidth="1"/>
    <col min="13339" max="13340" width="6.109375" style="50" customWidth="1"/>
    <col min="13341" max="13341" width="2.109375" style="50" customWidth="1"/>
    <col min="13342" max="13342" width="6.109375" style="50" customWidth="1"/>
    <col min="13343" max="13343" width="6.77734375" style="50" customWidth="1"/>
    <col min="13344" max="13344" width="2.109375" style="50" customWidth="1"/>
    <col min="13345" max="13345" width="6.77734375" style="50" customWidth="1"/>
    <col min="13346" max="13347" width="7.6640625" style="50" customWidth="1"/>
    <col min="13348" max="13349" width="7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6.4414062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6.109375" style="50" customWidth="1"/>
    <col min="13591" max="13591" width="2.109375" style="50" customWidth="1"/>
    <col min="13592" max="13593" width="6.109375" style="50" customWidth="1"/>
    <col min="13594" max="13594" width="2.109375" style="50" customWidth="1"/>
    <col min="13595" max="13596" width="6.109375" style="50" customWidth="1"/>
    <col min="13597" max="13597" width="2.109375" style="50" customWidth="1"/>
    <col min="13598" max="13598" width="6.109375" style="50" customWidth="1"/>
    <col min="13599" max="13599" width="6.77734375" style="50" customWidth="1"/>
    <col min="13600" max="13600" width="2.109375" style="50" customWidth="1"/>
    <col min="13601" max="13601" width="6.77734375" style="50" customWidth="1"/>
    <col min="13602" max="13603" width="7.6640625" style="50" customWidth="1"/>
    <col min="13604" max="13605" width="7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6.4414062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6.109375" style="50" customWidth="1"/>
    <col min="13847" max="13847" width="2.109375" style="50" customWidth="1"/>
    <col min="13848" max="13849" width="6.109375" style="50" customWidth="1"/>
    <col min="13850" max="13850" width="2.109375" style="50" customWidth="1"/>
    <col min="13851" max="13852" width="6.109375" style="50" customWidth="1"/>
    <col min="13853" max="13853" width="2.109375" style="50" customWidth="1"/>
    <col min="13854" max="13854" width="6.109375" style="50" customWidth="1"/>
    <col min="13855" max="13855" width="6.77734375" style="50" customWidth="1"/>
    <col min="13856" max="13856" width="2.109375" style="50" customWidth="1"/>
    <col min="13857" max="13857" width="6.77734375" style="50" customWidth="1"/>
    <col min="13858" max="13859" width="7.6640625" style="50" customWidth="1"/>
    <col min="13860" max="13861" width="7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6.4414062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6.109375" style="50" customWidth="1"/>
    <col min="14103" max="14103" width="2.109375" style="50" customWidth="1"/>
    <col min="14104" max="14105" width="6.109375" style="50" customWidth="1"/>
    <col min="14106" max="14106" width="2.109375" style="50" customWidth="1"/>
    <col min="14107" max="14108" width="6.109375" style="50" customWidth="1"/>
    <col min="14109" max="14109" width="2.109375" style="50" customWidth="1"/>
    <col min="14110" max="14110" width="6.109375" style="50" customWidth="1"/>
    <col min="14111" max="14111" width="6.77734375" style="50" customWidth="1"/>
    <col min="14112" max="14112" width="2.109375" style="50" customWidth="1"/>
    <col min="14113" max="14113" width="6.77734375" style="50" customWidth="1"/>
    <col min="14114" max="14115" width="7.6640625" style="50" customWidth="1"/>
    <col min="14116" max="14117" width="7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6.4414062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6.109375" style="50" customWidth="1"/>
    <col min="14359" max="14359" width="2.109375" style="50" customWidth="1"/>
    <col min="14360" max="14361" width="6.109375" style="50" customWidth="1"/>
    <col min="14362" max="14362" width="2.109375" style="50" customWidth="1"/>
    <col min="14363" max="14364" width="6.109375" style="50" customWidth="1"/>
    <col min="14365" max="14365" width="2.109375" style="50" customWidth="1"/>
    <col min="14366" max="14366" width="6.109375" style="50" customWidth="1"/>
    <col min="14367" max="14367" width="6.77734375" style="50" customWidth="1"/>
    <col min="14368" max="14368" width="2.109375" style="50" customWidth="1"/>
    <col min="14369" max="14369" width="6.77734375" style="50" customWidth="1"/>
    <col min="14370" max="14371" width="7.6640625" style="50" customWidth="1"/>
    <col min="14372" max="14373" width="7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6.4414062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6.109375" style="50" customWidth="1"/>
    <col min="14615" max="14615" width="2.109375" style="50" customWidth="1"/>
    <col min="14616" max="14617" width="6.109375" style="50" customWidth="1"/>
    <col min="14618" max="14618" width="2.109375" style="50" customWidth="1"/>
    <col min="14619" max="14620" width="6.109375" style="50" customWidth="1"/>
    <col min="14621" max="14621" width="2.109375" style="50" customWidth="1"/>
    <col min="14622" max="14622" width="6.109375" style="50" customWidth="1"/>
    <col min="14623" max="14623" width="6.77734375" style="50" customWidth="1"/>
    <col min="14624" max="14624" width="2.109375" style="50" customWidth="1"/>
    <col min="14625" max="14625" width="6.77734375" style="50" customWidth="1"/>
    <col min="14626" max="14627" width="7.6640625" style="50" customWidth="1"/>
    <col min="14628" max="14629" width="7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6.4414062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6.109375" style="50" customWidth="1"/>
    <col min="14871" max="14871" width="2.109375" style="50" customWidth="1"/>
    <col min="14872" max="14873" width="6.109375" style="50" customWidth="1"/>
    <col min="14874" max="14874" width="2.109375" style="50" customWidth="1"/>
    <col min="14875" max="14876" width="6.109375" style="50" customWidth="1"/>
    <col min="14877" max="14877" width="2.109375" style="50" customWidth="1"/>
    <col min="14878" max="14878" width="6.109375" style="50" customWidth="1"/>
    <col min="14879" max="14879" width="6.77734375" style="50" customWidth="1"/>
    <col min="14880" max="14880" width="2.109375" style="50" customWidth="1"/>
    <col min="14881" max="14881" width="6.77734375" style="50" customWidth="1"/>
    <col min="14882" max="14883" width="7.6640625" style="50" customWidth="1"/>
    <col min="14884" max="14885" width="7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6.4414062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6.109375" style="50" customWidth="1"/>
    <col min="15127" max="15127" width="2.109375" style="50" customWidth="1"/>
    <col min="15128" max="15129" width="6.109375" style="50" customWidth="1"/>
    <col min="15130" max="15130" width="2.109375" style="50" customWidth="1"/>
    <col min="15131" max="15132" width="6.109375" style="50" customWidth="1"/>
    <col min="15133" max="15133" width="2.109375" style="50" customWidth="1"/>
    <col min="15134" max="15134" width="6.109375" style="50" customWidth="1"/>
    <col min="15135" max="15135" width="6.77734375" style="50" customWidth="1"/>
    <col min="15136" max="15136" width="2.109375" style="50" customWidth="1"/>
    <col min="15137" max="15137" width="6.77734375" style="50" customWidth="1"/>
    <col min="15138" max="15139" width="7.6640625" style="50" customWidth="1"/>
    <col min="15140" max="15141" width="7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6.4414062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6.109375" style="50" customWidth="1"/>
    <col min="15383" max="15383" width="2.109375" style="50" customWidth="1"/>
    <col min="15384" max="15385" width="6.109375" style="50" customWidth="1"/>
    <col min="15386" max="15386" width="2.109375" style="50" customWidth="1"/>
    <col min="15387" max="15388" width="6.109375" style="50" customWidth="1"/>
    <col min="15389" max="15389" width="2.109375" style="50" customWidth="1"/>
    <col min="15390" max="15390" width="6.109375" style="50" customWidth="1"/>
    <col min="15391" max="15391" width="6.77734375" style="50" customWidth="1"/>
    <col min="15392" max="15392" width="2.109375" style="50" customWidth="1"/>
    <col min="15393" max="15393" width="6.77734375" style="50" customWidth="1"/>
    <col min="15394" max="15395" width="7.6640625" style="50" customWidth="1"/>
    <col min="15396" max="15397" width="7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6.4414062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6.109375" style="50" customWidth="1"/>
    <col min="15639" max="15639" width="2.109375" style="50" customWidth="1"/>
    <col min="15640" max="15641" width="6.109375" style="50" customWidth="1"/>
    <col min="15642" max="15642" width="2.109375" style="50" customWidth="1"/>
    <col min="15643" max="15644" width="6.109375" style="50" customWidth="1"/>
    <col min="15645" max="15645" width="2.109375" style="50" customWidth="1"/>
    <col min="15646" max="15646" width="6.109375" style="50" customWidth="1"/>
    <col min="15647" max="15647" width="6.77734375" style="50" customWidth="1"/>
    <col min="15648" max="15648" width="2.109375" style="50" customWidth="1"/>
    <col min="15649" max="15649" width="6.77734375" style="50" customWidth="1"/>
    <col min="15650" max="15651" width="7.6640625" style="50" customWidth="1"/>
    <col min="15652" max="15653" width="7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6.4414062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6.109375" style="50" customWidth="1"/>
    <col min="15895" max="15895" width="2.109375" style="50" customWidth="1"/>
    <col min="15896" max="15897" width="6.109375" style="50" customWidth="1"/>
    <col min="15898" max="15898" width="2.109375" style="50" customWidth="1"/>
    <col min="15899" max="15900" width="6.109375" style="50" customWidth="1"/>
    <col min="15901" max="15901" width="2.109375" style="50" customWidth="1"/>
    <col min="15902" max="15902" width="6.109375" style="50" customWidth="1"/>
    <col min="15903" max="15903" width="6.77734375" style="50" customWidth="1"/>
    <col min="15904" max="15904" width="2.109375" style="50" customWidth="1"/>
    <col min="15905" max="15905" width="6.77734375" style="50" customWidth="1"/>
    <col min="15906" max="15907" width="7.6640625" style="50" customWidth="1"/>
    <col min="15908" max="15909" width="7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6.4414062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6.109375" style="50" customWidth="1"/>
    <col min="16151" max="16151" width="2.109375" style="50" customWidth="1"/>
    <col min="16152" max="16153" width="6.109375" style="50" customWidth="1"/>
    <col min="16154" max="16154" width="2.109375" style="50" customWidth="1"/>
    <col min="16155" max="16156" width="6.109375" style="50" customWidth="1"/>
    <col min="16157" max="16157" width="2.109375" style="50" customWidth="1"/>
    <col min="16158" max="16158" width="6.109375" style="50" customWidth="1"/>
    <col min="16159" max="16159" width="6.77734375" style="50" customWidth="1"/>
    <col min="16160" max="16160" width="2.109375" style="50" customWidth="1"/>
    <col min="16161" max="16161" width="6.77734375" style="50" customWidth="1"/>
    <col min="16162" max="16163" width="7.6640625" style="50" customWidth="1"/>
    <col min="16164" max="16165" width="7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</row>
    <row r="2" spans="1:37" x14ac:dyDescent="0.3">
      <c r="C2" s="301" t="s">
        <v>73</v>
      </c>
      <c r="D2" s="322"/>
      <c r="E2" s="322"/>
      <c r="F2" s="322"/>
      <c r="G2" s="322"/>
      <c r="H2" s="322"/>
      <c r="I2" s="322"/>
      <c r="J2" s="322"/>
    </row>
    <row r="3" spans="1:37" x14ac:dyDescent="0.3">
      <c r="D3" s="266"/>
      <c r="E3" s="266"/>
      <c r="F3" s="266"/>
      <c r="G3" s="266"/>
      <c r="H3" s="266"/>
      <c r="I3" s="266"/>
      <c r="J3" s="266"/>
      <c r="O3" s="5" t="s">
        <v>0</v>
      </c>
      <c r="P3" s="329" t="str">
        <f>E5</f>
        <v>Litice modří</v>
      </c>
      <c r="Q3" s="330"/>
      <c r="R3" s="330"/>
      <c r="S3" s="331" t="str">
        <f>E6</f>
        <v>Litice žlutí</v>
      </c>
      <c r="T3" s="331"/>
      <c r="U3" s="332"/>
      <c r="V3" s="333" t="str">
        <f>E7</f>
        <v>Rakovník červení</v>
      </c>
      <c r="W3" s="334"/>
      <c r="X3" s="335"/>
      <c r="Y3" s="336" t="str">
        <f>E8</f>
        <v>Bolevec</v>
      </c>
      <c r="Z3" s="337"/>
      <c r="AA3" s="338"/>
      <c r="AB3" s="296" t="str">
        <f>E9</f>
        <v xml:space="preserve">Bohemians </v>
      </c>
      <c r="AC3" s="297"/>
      <c r="AD3" s="298"/>
      <c r="AE3" s="327" t="s">
        <v>1</v>
      </c>
      <c r="AF3" s="327"/>
      <c r="AG3" s="328"/>
      <c r="AH3" s="45" t="s">
        <v>2</v>
      </c>
      <c r="AI3" s="45" t="s">
        <v>3</v>
      </c>
    </row>
    <row r="4" spans="1:37" x14ac:dyDescent="0.3">
      <c r="C4" s="301" t="s">
        <v>4</v>
      </c>
      <c r="D4" s="302"/>
      <c r="E4" s="7" t="s">
        <v>0</v>
      </c>
      <c r="F4" s="266"/>
      <c r="G4" s="8" t="s">
        <v>5</v>
      </c>
      <c r="H4" s="266"/>
      <c r="I4" s="266"/>
      <c r="J4" s="266"/>
      <c r="O4" s="9" t="str">
        <f>E5</f>
        <v>Litice modří</v>
      </c>
      <c r="P4" s="60"/>
      <c r="Q4" s="60"/>
      <c r="R4" s="60"/>
      <c r="S4" s="45">
        <f>H13</f>
        <v>0</v>
      </c>
      <c r="T4" s="45" t="s">
        <v>6</v>
      </c>
      <c r="U4" s="45">
        <f>J13</f>
        <v>0</v>
      </c>
      <c r="V4" s="45">
        <f>H17</f>
        <v>0</v>
      </c>
      <c r="W4" s="45" t="s">
        <v>6</v>
      </c>
      <c r="X4" s="45">
        <f>J17</f>
        <v>0</v>
      </c>
      <c r="Y4" s="45">
        <f>H23</f>
        <v>0</v>
      </c>
      <c r="Z4" s="45" t="s">
        <v>6</v>
      </c>
      <c r="AA4" s="45">
        <f>J23</f>
        <v>0</v>
      </c>
      <c r="AB4" s="45">
        <f>H28</f>
        <v>0</v>
      </c>
      <c r="AC4" s="45" t="s">
        <v>6</v>
      </c>
      <c r="AD4" s="269">
        <f>J28</f>
        <v>0</v>
      </c>
      <c r="AE4" s="28">
        <f>S4+V4+Y4+AB4</f>
        <v>0</v>
      </c>
      <c r="AF4" s="29" t="s">
        <v>6</v>
      </c>
      <c r="AG4" s="29">
        <f>U4+X4+AA4+AD4</f>
        <v>0</v>
      </c>
      <c r="AH4" s="45"/>
      <c r="AI4" s="45"/>
    </row>
    <row r="5" spans="1:37" x14ac:dyDescent="0.3">
      <c r="D5" s="266"/>
      <c r="E5" s="22" t="s">
        <v>53</v>
      </c>
      <c r="F5" s="266"/>
      <c r="G5" s="23" t="s">
        <v>55</v>
      </c>
      <c r="H5" s="266"/>
      <c r="I5" s="266"/>
      <c r="J5" s="266"/>
      <c r="O5" s="24" t="str">
        <f>E6</f>
        <v>Litice žlutí</v>
      </c>
      <c r="P5" s="45">
        <f>J13</f>
        <v>0</v>
      </c>
      <c r="Q5" s="45" t="s">
        <v>6</v>
      </c>
      <c r="R5" s="45">
        <f>H13</f>
        <v>0</v>
      </c>
      <c r="S5" s="60"/>
      <c r="T5" s="60"/>
      <c r="U5" s="60"/>
      <c r="V5" s="45">
        <f>H27</f>
        <v>0</v>
      </c>
      <c r="W5" s="45" t="s">
        <v>6</v>
      </c>
      <c r="X5" s="45">
        <f>J27</f>
        <v>0</v>
      </c>
      <c r="Y5" s="45">
        <f>H22</f>
        <v>0</v>
      </c>
      <c r="Z5" s="45" t="s">
        <v>6</v>
      </c>
      <c r="AA5" s="45">
        <f>J22</f>
        <v>0</v>
      </c>
      <c r="AB5" s="29">
        <f>H24</f>
        <v>0</v>
      </c>
      <c r="AC5" s="45" t="s">
        <v>6</v>
      </c>
      <c r="AD5" s="81">
        <f>J24</f>
        <v>0</v>
      </c>
      <c r="AE5" s="28">
        <f>P5+V5+Y5+AB5</f>
        <v>0</v>
      </c>
      <c r="AF5" s="29" t="s">
        <v>6</v>
      </c>
      <c r="AG5" s="29">
        <f>R5+X5+AA5+AD5</f>
        <v>0</v>
      </c>
      <c r="AH5" s="29"/>
      <c r="AI5" s="29"/>
    </row>
    <row r="6" spans="1:37" x14ac:dyDescent="0.3">
      <c r="D6" s="266"/>
      <c r="E6" s="30" t="s">
        <v>58</v>
      </c>
      <c r="F6" s="266"/>
      <c r="G6" s="31" t="s">
        <v>56</v>
      </c>
      <c r="H6" s="266"/>
      <c r="I6" s="266"/>
      <c r="J6" s="266"/>
      <c r="O6" s="32" t="str">
        <f>E7</f>
        <v>Rakovník červení</v>
      </c>
      <c r="P6" s="45">
        <f>H17</f>
        <v>0</v>
      </c>
      <c r="Q6" s="45" t="s">
        <v>6</v>
      </c>
      <c r="R6" s="45">
        <f>J17</f>
        <v>0</v>
      </c>
      <c r="S6" s="45">
        <f>J27</f>
        <v>0</v>
      </c>
      <c r="T6" s="45" t="s">
        <v>6</v>
      </c>
      <c r="U6" s="45">
        <f>H27</f>
        <v>0</v>
      </c>
      <c r="V6" s="60"/>
      <c r="W6" s="60"/>
      <c r="X6" s="60"/>
      <c r="Y6" s="45">
        <f>H14</f>
        <v>0</v>
      </c>
      <c r="Z6" s="45" t="s">
        <v>6</v>
      </c>
      <c r="AA6" s="45">
        <f>J14</f>
        <v>0</v>
      </c>
      <c r="AB6" s="29">
        <f>H21</f>
        <v>0</v>
      </c>
      <c r="AC6" s="45" t="s">
        <v>6</v>
      </c>
      <c r="AD6" s="81">
        <f>J21</f>
        <v>0</v>
      </c>
      <c r="AE6" s="28">
        <f>P6+S6+Y6+AB6</f>
        <v>0</v>
      </c>
      <c r="AF6" s="29" t="s">
        <v>6</v>
      </c>
      <c r="AG6" s="29">
        <f>R6+U6+AA6+AD6</f>
        <v>0</v>
      </c>
      <c r="AH6" s="29"/>
      <c r="AI6" s="29"/>
    </row>
    <row r="7" spans="1:37" x14ac:dyDescent="0.3">
      <c r="D7" s="266"/>
      <c r="E7" s="37" t="s">
        <v>51</v>
      </c>
      <c r="F7" s="266"/>
      <c r="G7" s="38" t="s">
        <v>52</v>
      </c>
      <c r="H7" s="266"/>
      <c r="I7" s="266"/>
      <c r="J7" s="266"/>
      <c r="O7" s="39" t="str">
        <f>E8</f>
        <v>Bolevec</v>
      </c>
      <c r="P7" s="45">
        <f>J23</f>
        <v>0</v>
      </c>
      <c r="Q7" s="45" t="s">
        <v>6</v>
      </c>
      <c r="R7" s="45">
        <f>H23</f>
        <v>0</v>
      </c>
      <c r="S7" s="45">
        <f>J22</f>
        <v>0</v>
      </c>
      <c r="T7" s="45" t="s">
        <v>6</v>
      </c>
      <c r="U7" s="45">
        <f>H22</f>
        <v>0</v>
      </c>
      <c r="V7" s="45">
        <f>J14</f>
        <v>0</v>
      </c>
      <c r="W7" s="45" t="s">
        <v>6</v>
      </c>
      <c r="X7" s="45">
        <f>H14</f>
        <v>0</v>
      </c>
      <c r="Y7" s="60"/>
      <c r="Z7" s="60"/>
      <c r="AA7" s="60"/>
      <c r="AB7" s="29">
        <f>H18</f>
        <v>0</v>
      </c>
      <c r="AC7" s="45" t="s">
        <v>6</v>
      </c>
      <c r="AD7" s="81">
        <f>J18</f>
        <v>0</v>
      </c>
      <c r="AE7" s="28">
        <f>P7+S7+V7+AB7</f>
        <v>0</v>
      </c>
      <c r="AF7" s="29" t="s">
        <v>6</v>
      </c>
      <c r="AG7" s="29">
        <f>R7+U7+X7+AD7</f>
        <v>0</v>
      </c>
      <c r="AH7" s="29"/>
      <c r="AI7" s="29"/>
    </row>
    <row r="8" spans="1:37" x14ac:dyDescent="0.3">
      <c r="D8" s="266"/>
      <c r="E8" s="40" t="s">
        <v>54</v>
      </c>
      <c r="F8" s="266"/>
      <c r="G8" s="47" t="s">
        <v>57</v>
      </c>
      <c r="H8" s="266"/>
      <c r="I8" s="266"/>
      <c r="J8" s="266"/>
      <c r="O8" s="263" t="str">
        <f>E9</f>
        <v xml:space="preserve">Bohemians </v>
      </c>
      <c r="P8" s="45">
        <f>J28</f>
        <v>0</v>
      </c>
      <c r="Q8" s="45" t="s">
        <v>6</v>
      </c>
      <c r="R8" s="45">
        <f>H28</f>
        <v>0</v>
      </c>
      <c r="S8" s="45">
        <f>J24</f>
        <v>0</v>
      </c>
      <c r="T8" s="45" t="s">
        <v>6</v>
      </c>
      <c r="U8" s="45">
        <f>H24</f>
        <v>0</v>
      </c>
      <c r="V8" s="45">
        <f>J21</f>
        <v>0</v>
      </c>
      <c r="W8" s="45" t="s">
        <v>6</v>
      </c>
      <c r="X8" s="45">
        <f>H21</f>
        <v>0</v>
      </c>
      <c r="Y8" s="45">
        <f>J18</f>
        <v>0</v>
      </c>
      <c r="Z8" s="45" t="s">
        <v>6</v>
      </c>
      <c r="AA8" s="45">
        <f>H18</f>
        <v>0</v>
      </c>
      <c r="AB8" s="60"/>
      <c r="AC8" s="60" t="s">
        <v>6</v>
      </c>
      <c r="AD8" s="270"/>
      <c r="AE8" s="19">
        <f>P8+S8+V8+Y8</f>
        <v>0</v>
      </c>
      <c r="AF8" s="45" t="s">
        <v>6</v>
      </c>
      <c r="AG8" s="45">
        <f>R8+U8+X8+AA8</f>
        <v>0</v>
      </c>
      <c r="AH8" s="45"/>
      <c r="AI8" s="45"/>
    </row>
    <row r="9" spans="1:37" x14ac:dyDescent="0.3">
      <c r="D9" s="266"/>
      <c r="E9" s="46" t="s">
        <v>74</v>
      </c>
      <c r="F9" s="266"/>
      <c r="G9" s="47"/>
      <c r="H9" s="266"/>
      <c r="I9" s="266"/>
      <c r="J9" s="266"/>
      <c r="O9" s="48"/>
      <c r="P9" s="49"/>
      <c r="Q9" s="262"/>
      <c r="R9" s="49"/>
      <c r="S9" s="49"/>
      <c r="T9" s="262"/>
      <c r="U9" s="49"/>
      <c r="V9" s="49"/>
      <c r="W9" s="262"/>
      <c r="X9" s="49"/>
      <c r="Y9" s="49"/>
      <c r="Z9" s="49"/>
      <c r="AA9" s="49"/>
      <c r="AB9" s="49"/>
      <c r="AC9" s="49"/>
      <c r="AD9" s="49"/>
      <c r="AE9" s="262"/>
      <c r="AF9" s="262"/>
      <c r="AG9" s="49"/>
      <c r="AH9" s="49"/>
      <c r="AI9" s="49"/>
    </row>
    <row r="10" spans="1:37" x14ac:dyDescent="0.3">
      <c r="E10" s="52"/>
      <c r="O10" s="53" t="s">
        <v>5</v>
      </c>
      <c r="P10" s="303" t="str">
        <f>G5</f>
        <v>Kadaň</v>
      </c>
      <c r="Q10" s="304"/>
      <c r="R10" s="305"/>
      <c r="S10" s="306" t="str">
        <f>G6</f>
        <v>Rakovník žlutí</v>
      </c>
      <c r="T10" s="307"/>
      <c r="U10" s="308"/>
      <c r="V10" s="309" t="str">
        <f>G7</f>
        <v>Litice červení</v>
      </c>
      <c r="W10" s="310"/>
      <c r="X10" s="311"/>
      <c r="Y10" s="312" t="str">
        <f>G8</f>
        <v>Hostivař</v>
      </c>
      <c r="Z10" s="313"/>
      <c r="AA10" s="314"/>
      <c r="AB10" s="271"/>
      <c r="AC10" s="272"/>
      <c r="AD10" s="273"/>
      <c r="AE10" s="327" t="s">
        <v>1</v>
      </c>
      <c r="AF10" s="327"/>
      <c r="AG10" s="328"/>
      <c r="AH10" s="29" t="s">
        <v>2</v>
      </c>
      <c r="AI10" s="67" t="s">
        <v>3</v>
      </c>
    </row>
    <row r="11" spans="1:37" x14ac:dyDescent="0.3">
      <c r="E11" s="52"/>
      <c r="O11" s="59" t="str">
        <f>G5</f>
        <v>Kadaň</v>
      </c>
      <c r="P11" s="60"/>
      <c r="Q11" s="60"/>
      <c r="R11" s="60"/>
      <c r="S11" s="45">
        <f>H15</f>
        <v>0</v>
      </c>
      <c r="T11" s="45" t="s">
        <v>6</v>
      </c>
      <c r="U11" s="45">
        <f>J15</f>
        <v>0</v>
      </c>
      <c r="V11" s="45">
        <f>H19</f>
        <v>0</v>
      </c>
      <c r="W11" s="45" t="s">
        <v>6</v>
      </c>
      <c r="X11" s="45">
        <f>J19</f>
        <v>0</v>
      </c>
      <c r="Y11" s="45">
        <f>H25</f>
        <v>0</v>
      </c>
      <c r="Z11" s="45" t="s">
        <v>6</v>
      </c>
      <c r="AA11" s="274">
        <f>J25</f>
        <v>0</v>
      </c>
      <c r="AB11" s="271"/>
      <c r="AC11" s="272"/>
      <c r="AD11" s="273"/>
      <c r="AE11" s="28">
        <f>S11+V11+Y11</f>
        <v>0</v>
      </c>
      <c r="AF11" s="29" t="s">
        <v>6</v>
      </c>
      <c r="AG11" s="29">
        <f>U11+X11+AA11</f>
        <v>0</v>
      </c>
      <c r="AH11" s="29"/>
      <c r="AI11" s="29"/>
      <c r="AJ11" s="262"/>
    </row>
    <row r="12" spans="1:37" s="267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264" t="s">
        <v>14</v>
      </c>
      <c r="L12" s="264" t="s">
        <v>15</v>
      </c>
      <c r="M12" s="58"/>
      <c r="N12" s="58"/>
      <c r="O12" s="78" t="str">
        <f>G6</f>
        <v>Rakovník žlutí</v>
      </c>
      <c r="P12" s="45">
        <f>J15</f>
        <v>0</v>
      </c>
      <c r="Q12" s="45" t="s">
        <v>6</v>
      </c>
      <c r="R12" s="45">
        <f>H15</f>
        <v>0</v>
      </c>
      <c r="S12" s="60"/>
      <c r="T12" s="60"/>
      <c r="U12" s="60"/>
      <c r="V12" s="45">
        <f>H26</f>
        <v>0</v>
      </c>
      <c r="W12" s="45" t="s">
        <v>6</v>
      </c>
      <c r="X12" s="45">
        <f>J26</f>
        <v>0</v>
      </c>
      <c r="Y12" s="45">
        <f>H20</f>
        <v>0</v>
      </c>
      <c r="Z12" s="45" t="s">
        <v>6</v>
      </c>
      <c r="AA12" s="274">
        <f>J20</f>
        <v>0</v>
      </c>
      <c r="AB12" s="271"/>
      <c r="AC12" s="272"/>
      <c r="AD12" s="273"/>
      <c r="AE12" s="28">
        <f>P12+V12+Y12</f>
        <v>0</v>
      </c>
      <c r="AF12" s="29" t="s">
        <v>6</v>
      </c>
      <c r="AG12" s="29">
        <f>R12+X12+AA12</f>
        <v>0</v>
      </c>
      <c r="AH12" s="29"/>
      <c r="AI12" s="29"/>
      <c r="AJ12" s="262"/>
      <c r="AK12" s="262"/>
    </row>
    <row r="13" spans="1:37" s="267" customFormat="1" ht="17.850000000000001" customHeight="1" x14ac:dyDescent="0.3">
      <c r="A13" s="68" t="s">
        <v>16</v>
      </c>
      <c r="C13" s="69">
        <f>A14</f>
        <v>0.41666666666666669</v>
      </c>
      <c r="D13" s="189" t="s">
        <v>7</v>
      </c>
      <c r="E13" s="71" t="str">
        <f>E5</f>
        <v>Litice modří</v>
      </c>
      <c r="F13" s="72" t="s">
        <v>6</v>
      </c>
      <c r="G13" s="73" t="str">
        <f>E6</f>
        <v>Litice žlutí</v>
      </c>
      <c r="H13" s="275"/>
      <c r="I13" s="187" t="s">
        <v>6</v>
      </c>
      <c r="J13" s="276"/>
      <c r="K13" s="77"/>
      <c r="L13" s="77"/>
      <c r="O13" s="92" t="str">
        <f>G7</f>
        <v>Litice červení</v>
      </c>
      <c r="P13" s="45">
        <f>J19</f>
        <v>0</v>
      </c>
      <c r="Q13" s="45" t="s">
        <v>6</v>
      </c>
      <c r="R13" s="45">
        <f>H19</f>
        <v>0</v>
      </c>
      <c r="S13" s="45">
        <f>J26</f>
        <v>0</v>
      </c>
      <c r="T13" s="45" t="s">
        <v>6</v>
      </c>
      <c r="U13" s="45">
        <f>H26</f>
        <v>0</v>
      </c>
      <c r="V13" s="60"/>
      <c r="W13" s="60"/>
      <c r="X13" s="60"/>
      <c r="Y13" s="45">
        <f>H16</f>
        <v>0</v>
      </c>
      <c r="Z13" s="45" t="s">
        <v>6</v>
      </c>
      <c r="AA13" s="274">
        <f>J16</f>
        <v>0</v>
      </c>
      <c r="AB13" s="271"/>
      <c r="AC13" s="272"/>
      <c r="AD13" s="273"/>
      <c r="AE13" s="28">
        <f>P13+S13+Y13</f>
        <v>0</v>
      </c>
      <c r="AF13" s="29" t="s">
        <v>6</v>
      </c>
      <c r="AG13" s="29">
        <f>R13+U13+AA13</f>
        <v>0</v>
      </c>
      <c r="AH13" s="29"/>
      <c r="AI13" s="29"/>
      <c r="AJ13" s="128"/>
      <c r="AK13" s="262"/>
    </row>
    <row r="14" spans="1:37" s="267" customFormat="1" ht="17.850000000000001" customHeight="1" x14ac:dyDescent="0.3">
      <c r="A14" s="83">
        <v>0.41666666666666669</v>
      </c>
      <c r="C14" s="84">
        <f>A14</f>
        <v>0.41666666666666669</v>
      </c>
      <c r="D14" s="185" t="s">
        <v>8</v>
      </c>
      <c r="E14" s="86" t="str">
        <f>E7</f>
        <v>Rakovník červení</v>
      </c>
      <c r="F14" s="87" t="s">
        <v>6</v>
      </c>
      <c r="G14" s="88" t="str">
        <f>E8</f>
        <v>Bolevec</v>
      </c>
      <c r="H14" s="277"/>
      <c r="I14" s="268" t="s">
        <v>6</v>
      </c>
      <c r="J14" s="278"/>
      <c r="K14" s="77"/>
      <c r="L14" s="77"/>
      <c r="O14" s="279" t="str">
        <f>G8</f>
        <v>Hostivař</v>
      </c>
      <c r="P14" s="45">
        <f>J25</f>
        <v>0</v>
      </c>
      <c r="Q14" s="45" t="s">
        <v>6</v>
      </c>
      <c r="R14" s="45">
        <f>H25</f>
        <v>0</v>
      </c>
      <c r="S14" s="45">
        <f>J20</f>
        <v>0</v>
      </c>
      <c r="T14" s="45" t="s">
        <v>6</v>
      </c>
      <c r="U14" s="45">
        <f>H20</f>
        <v>0</v>
      </c>
      <c r="V14" s="45">
        <f>J16</f>
        <v>0</v>
      </c>
      <c r="W14" s="45" t="s">
        <v>6</v>
      </c>
      <c r="X14" s="45">
        <f>H16</f>
        <v>0</v>
      </c>
      <c r="Y14" s="60"/>
      <c r="Z14" s="60"/>
      <c r="AA14" s="280"/>
      <c r="AB14" s="271"/>
      <c r="AC14" s="272"/>
      <c r="AD14" s="273"/>
      <c r="AE14" s="28">
        <f>P14+S14+V14</f>
        <v>0</v>
      </c>
      <c r="AF14" s="29" t="s">
        <v>6</v>
      </c>
      <c r="AG14" s="29">
        <f>R14+U14+X14</f>
        <v>0</v>
      </c>
      <c r="AH14" s="29"/>
      <c r="AI14" s="29"/>
      <c r="AJ14" s="128"/>
      <c r="AK14" s="128"/>
    </row>
    <row r="15" spans="1:37" s="267" customFormat="1" ht="17.850000000000001" customHeight="1" x14ac:dyDescent="0.3">
      <c r="C15" s="69">
        <f>C13++A$17+A$22</f>
        <v>0.43125000000000002</v>
      </c>
      <c r="D15" s="189" t="s">
        <v>7</v>
      </c>
      <c r="E15" s="241" t="str">
        <f>G5</f>
        <v>Kadaň</v>
      </c>
      <c r="F15" s="72" t="s">
        <v>6</v>
      </c>
      <c r="G15" s="251" t="str">
        <f>G6</f>
        <v>Rakovník žlutí</v>
      </c>
      <c r="H15" s="275"/>
      <c r="I15" s="187" t="s">
        <v>6</v>
      </c>
      <c r="J15" s="276"/>
      <c r="K15" s="77"/>
      <c r="L15" s="77"/>
      <c r="Q15" s="265"/>
      <c r="T15" s="265"/>
      <c r="W15" s="265"/>
      <c r="Z15" s="265"/>
      <c r="AC15" s="265"/>
      <c r="AF15" s="265"/>
      <c r="AJ15" s="262"/>
      <c r="AK15" s="128"/>
    </row>
    <row r="16" spans="1:37" s="267" customFormat="1" ht="17.850000000000001" customHeight="1" x14ac:dyDescent="0.3">
      <c r="A16" s="68" t="s">
        <v>17</v>
      </c>
      <c r="C16" s="84">
        <f>C13++A$17+A$22</f>
        <v>0.43125000000000002</v>
      </c>
      <c r="D16" s="185" t="s">
        <v>8</v>
      </c>
      <c r="E16" s="109" t="str">
        <f>G7</f>
        <v>Litice červení</v>
      </c>
      <c r="F16" s="87" t="s">
        <v>6</v>
      </c>
      <c r="G16" s="87" t="str">
        <f>G8</f>
        <v>Hostivař</v>
      </c>
      <c r="H16" s="277"/>
      <c r="I16" s="268" t="s">
        <v>6</v>
      </c>
      <c r="J16" s="278"/>
      <c r="K16" s="77"/>
      <c r="L16" s="77"/>
      <c r="O16" s="319" t="s">
        <v>18</v>
      </c>
      <c r="P16" s="320"/>
      <c r="AK16" s="262"/>
    </row>
    <row r="17" spans="1:37" s="267" customFormat="1" ht="17.850000000000001" customHeight="1" x14ac:dyDescent="0.3">
      <c r="A17" s="83">
        <v>1.1111111111111112E-2</v>
      </c>
      <c r="C17" s="69">
        <f>C15++A$19+A$22</f>
        <v>0.44861111111111113</v>
      </c>
      <c r="D17" s="189" t="s">
        <v>7</v>
      </c>
      <c r="E17" s="71" t="str">
        <f>E5</f>
        <v>Litice modří</v>
      </c>
      <c r="F17" s="72" t="s">
        <v>6</v>
      </c>
      <c r="G17" s="231" t="str">
        <f>E7</f>
        <v>Rakovník červení</v>
      </c>
      <c r="H17" s="210"/>
      <c r="I17" s="187" t="s">
        <v>6</v>
      </c>
      <c r="J17" s="209"/>
      <c r="K17" s="119"/>
      <c r="L17" s="119"/>
      <c r="O17" s="265"/>
      <c r="P17" s="265"/>
      <c r="Q17" s="265"/>
      <c r="R17" s="265"/>
      <c r="S17" s="321"/>
      <c r="T17" s="321"/>
      <c r="U17" s="321"/>
      <c r="V17" s="321"/>
      <c r="W17" s="265"/>
      <c r="X17" s="265"/>
      <c r="Y17" s="265"/>
      <c r="Z17" s="265"/>
      <c r="AA17" s="265"/>
      <c r="AB17" s="291"/>
      <c r="AC17" s="291"/>
      <c r="AD17" s="291"/>
      <c r="AE17" s="262"/>
      <c r="AF17" s="262"/>
      <c r="AG17" s="262"/>
      <c r="AH17" s="262"/>
      <c r="AI17" s="262"/>
      <c r="AJ17" s="262"/>
      <c r="AK17" s="262"/>
    </row>
    <row r="18" spans="1:37" s="267" customFormat="1" ht="17.850000000000001" customHeight="1" x14ac:dyDescent="0.3">
      <c r="A18" s="68" t="s">
        <v>69</v>
      </c>
      <c r="C18" s="84">
        <f>C15++A$19+A$22</f>
        <v>0.44861111111111113</v>
      </c>
      <c r="D18" s="185" t="s">
        <v>8</v>
      </c>
      <c r="E18" s="193" t="str">
        <f>E8</f>
        <v>Bolevec</v>
      </c>
      <c r="F18" s="100" t="s">
        <v>6</v>
      </c>
      <c r="G18" s="151" t="str">
        <f>E9</f>
        <v xml:space="preserve">Bohemians </v>
      </c>
      <c r="H18" s="277"/>
      <c r="I18" s="268" t="s">
        <v>6</v>
      </c>
      <c r="J18" s="278"/>
      <c r="K18" s="77"/>
      <c r="L18" s="77"/>
      <c r="O18" s="281" t="s">
        <v>19</v>
      </c>
      <c r="P18" s="282"/>
      <c r="Q18" s="19"/>
      <c r="V18" s="265"/>
      <c r="X18" s="283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</row>
    <row r="19" spans="1:37" s="267" customFormat="1" ht="17.850000000000001" customHeight="1" x14ac:dyDescent="0.3">
      <c r="A19" s="113">
        <v>1.3888888888888888E-2</v>
      </c>
      <c r="C19" s="69">
        <f>C17++A$17+A$22</f>
        <v>0.46319444444444446</v>
      </c>
      <c r="D19" s="189" t="s">
        <v>7</v>
      </c>
      <c r="E19" s="241" t="str">
        <f>G5</f>
        <v>Kadaň</v>
      </c>
      <c r="F19" s="72" t="s">
        <v>6</v>
      </c>
      <c r="G19" s="227" t="str">
        <f>G7</f>
        <v>Litice červení</v>
      </c>
      <c r="H19" s="275"/>
      <c r="I19" s="187" t="s">
        <v>6</v>
      </c>
      <c r="J19" s="276"/>
      <c r="K19" s="77"/>
      <c r="L19" s="77"/>
      <c r="O19" s="281" t="s">
        <v>21</v>
      </c>
      <c r="P19" s="282"/>
      <c r="Q19" s="19"/>
      <c r="V19" s="265"/>
      <c r="Z19" s="265"/>
      <c r="AC19" s="265"/>
      <c r="AF19" s="265"/>
      <c r="AI19" s="128"/>
      <c r="AJ19" s="128"/>
      <c r="AK19" s="128"/>
    </row>
    <row r="20" spans="1:37" s="267" customFormat="1" ht="17.850000000000001" customHeight="1" x14ac:dyDescent="0.3">
      <c r="C20" s="84">
        <f>C17++A$17+A$22</f>
        <v>0.46319444444444446</v>
      </c>
      <c r="D20" s="185" t="s">
        <v>8</v>
      </c>
      <c r="E20" s="191" t="str">
        <f>G6</f>
        <v>Rakovník žlutí</v>
      </c>
      <c r="F20" s="87" t="s">
        <v>6</v>
      </c>
      <c r="G20" s="87" t="str">
        <f>G8</f>
        <v>Hostivař</v>
      </c>
      <c r="H20" s="277"/>
      <c r="I20" s="268" t="s">
        <v>6</v>
      </c>
      <c r="J20" s="278"/>
      <c r="K20" s="77"/>
      <c r="L20" s="77"/>
      <c r="O20" s="281" t="s">
        <v>22</v>
      </c>
      <c r="P20" s="282"/>
      <c r="Q20" s="19"/>
      <c r="V20" s="265"/>
      <c r="Z20" s="265"/>
      <c r="AC20" s="265"/>
      <c r="AF20" s="265"/>
      <c r="AI20" s="128"/>
      <c r="AJ20" s="128"/>
      <c r="AK20" s="128"/>
    </row>
    <row r="21" spans="1:37" s="267" customFormat="1" ht="17.850000000000001" customHeight="1" x14ac:dyDescent="0.3">
      <c r="A21" s="83" t="s">
        <v>20</v>
      </c>
      <c r="C21" s="69">
        <f>C19++A$19+A$22</f>
        <v>0.48055555555555557</v>
      </c>
      <c r="D21" s="189" t="s">
        <v>7</v>
      </c>
      <c r="E21" s="231" t="str">
        <f>E7</f>
        <v>Rakovník červení</v>
      </c>
      <c r="F21" s="72" t="s">
        <v>6</v>
      </c>
      <c r="G21" s="230" t="str">
        <f>E9</f>
        <v xml:space="preserve">Bohemians </v>
      </c>
      <c r="H21" s="275"/>
      <c r="I21" s="187" t="s">
        <v>6</v>
      </c>
      <c r="J21" s="276"/>
      <c r="K21" s="77"/>
      <c r="L21" s="77"/>
      <c r="O21" s="281" t="s">
        <v>23</v>
      </c>
      <c r="P21" s="282"/>
      <c r="Q21" s="19"/>
      <c r="V21" s="265"/>
      <c r="Z21" s="265"/>
      <c r="AC21" s="265"/>
      <c r="AF21" s="265"/>
      <c r="AI21" s="128"/>
      <c r="AJ21" s="128"/>
      <c r="AK21" s="128"/>
    </row>
    <row r="22" spans="1:37" s="267" customFormat="1" ht="17.850000000000001" customHeight="1" x14ac:dyDescent="0.3">
      <c r="A22" s="129">
        <v>3.472222222222222E-3</v>
      </c>
      <c r="C22" s="84">
        <f>C19++A$19+A$22</f>
        <v>0.48055555555555557</v>
      </c>
      <c r="D22" s="185" t="s">
        <v>8</v>
      </c>
      <c r="E22" s="130" t="str">
        <f>E6</f>
        <v>Litice žlutí</v>
      </c>
      <c r="F22" s="87" t="s">
        <v>6</v>
      </c>
      <c r="G22" s="88" t="str">
        <f>E8</f>
        <v>Bolevec</v>
      </c>
      <c r="H22" s="277"/>
      <c r="I22" s="268" t="s">
        <v>6</v>
      </c>
      <c r="J22" s="278"/>
      <c r="K22" s="77"/>
      <c r="L22" s="77"/>
      <c r="O22" s="281" t="s">
        <v>24</v>
      </c>
      <c r="P22" s="282"/>
      <c r="Q22" s="19"/>
      <c r="R22" s="284"/>
      <c r="T22" s="284"/>
      <c r="U22" s="284"/>
      <c r="V22" s="262"/>
      <c r="W22" s="262"/>
      <c r="Z22" s="265"/>
      <c r="AC22" s="265"/>
      <c r="AF22" s="265"/>
      <c r="AI22" s="128"/>
      <c r="AJ22" s="128"/>
      <c r="AK22" s="128"/>
    </row>
    <row r="23" spans="1:37" s="267" customFormat="1" ht="17.850000000000001" customHeight="1" x14ac:dyDescent="0.3">
      <c r="A23" s="68"/>
      <c r="C23" s="69">
        <f>C21++A$17+A$22</f>
        <v>0.49513888888888891</v>
      </c>
      <c r="D23" s="189" t="s">
        <v>7</v>
      </c>
      <c r="E23" s="216" t="str">
        <f>E5</f>
        <v>Litice modří</v>
      </c>
      <c r="F23" s="72" t="s">
        <v>6</v>
      </c>
      <c r="G23" s="215" t="str">
        <f>E8</f>
        <v>Bolevec</v>
      </c>
      <c r="H23" s="275"/>
      <c r="I23" s="187" t="s">
        <v>6</v>
      </c>
      <c r="J23" s="276"/>
      <c r="K23" s="77"/>
      <c r="L23" s="77"/>
      <c r="O23" s="281" t="s">
        <v>25</v>
      </c>
      <c r="P23" s="282"/>
      <c r="Q23" s="19"/>
      <c r="R23" s="284"/>
      <c r="T23" s="284"/>
      <c r="U23" s="284"/>
      <c r="V23" s="265"/>
      <c r="Y23" s="262"/>
      <c r="Z23" s="262"/>
      <c r="AA23" s="262"/>
      <c r="AB23" s="128"/>
      <c r="AC23" s="262"/>
      <c r="AD23" s="128"/>
      <c r="AE23" s="128"/>
      <c r="AF23" s="128"/>
      <c r="AG23" s="128"/>
      <c r="AH23" s="128"/>
      <c r="AI23" s="128"/>
      <c r="AJ23" s="128"/>
      <c r="AK23" s="128"/>
    </row>
    <row r="24" spans="1:37" s="267" customFormat="1" ht="17.850000000000001" customHeight="1" x14ac:dyDescent="0.3">
      <c r="A24" s="138"/>
      <c r="C24" s="84">
        <f>C21++A$17+A$22</f>
        <v>0.49513888888888891</v>
      </c>
      <c r="D24" s="185" t="s">
        <v>8</v>
      </c>
      <c r="E24" s="136" t="str">
        <f>E6</f>
        <v>Litice žlutí</v>
      </c>
      <c r="F24" s="87" t="s">
        <v>6</v>
      </c>
      <c r="G24" s="137" t="str">
        <f>E9</f>
        <v xml:space="preserve">Bohemians </v>
      </c>
      <c r="H24" s="277"/>
      <c r="I24" s="268" t="s">
        <v>6</v>
      </c>
      <c r="J24" s="278"/>
      <c r="K24" s="77"/>
      <c r="L24" s="77"/>
      <c r="O24" s="281" t="s">
        <v>26</v>
      </c>
      <c r="P24" s="282"/>
      <c r="Q24" s="19"/>
      <c r="R24" s="284"/>
      <c r="Z24" s="265"/>
      <c r="AC24" s="265"/>
      <c r="AF24" s="265"/>
    </row>
    <row r="25" spans="1:37" s="267" customFormat="1" ht="17.850000000000001" customHeight="1" x14ac:dyDescent="0.3">
      <c r="A25" s="68"/>
      <c r="C25" s="69">
        <f>C23++A$19+A$22</f>
        <v>0.51249999999999996</v>
      </c>
      <c r="D25" s="189" t="s">
        <v>7</v>
      </c>
      <c r="E25" s="212" t="str">
        <f>G5</f>
        <v>Kadaň</v>
      </c>
      <c r="F25" s="72" t="s">
        <v>6</v>
      </c>
      <c r="G25" s="211" t="str">
        <f>G8</f>
        <v>Hostivař</v>
      </c>
      <c r="H25" s="210"/>
      <c r="I25" s="187" t="s">
        <v>6</v>
      </c>
      <c r="J25" s="209"/>
      <c r="K25" s="119"/>
      <c r="L25" s="119"/>
      <c r="O25" s="281" t="s">
        <v>27</v>
      </c>
      <c r="P25" s="282"/>
      <c r="Q25" s="19"/>
      <c r="R25" s="284"/>
      <c r="T25" s="265"/>
      <c r="W25" s="265"/>
      <c r="Z25" s="265"/>
      <c r="AC25" s="265"/>
      <c r="AF25" s="265"/>
    </row>
    <row r="26" spans="1:37" s="267" customFormat="1" ht="17.850000000000001" customHeight="1" x14ac:dyDescent="0.3">
      <c r="A26" s="146"/>
      <c r="C26" s="84">
        <f>C23++A$19+A$22</f>
        <v>0.51249999999999996</v>
      </c>
      <c r="D26" s="185" t="s">
        <v>8</v>
      </c>
      <c r="E26" s="191" t="str">
        <f>G6</f>
        <v>Rakovník žlutí</v>
      </c>
      <c r="F26" s="100" t="s">
        <v>6</v>
      </c>
      <c r="G26" s="109" t="str">
        <f>G7</f>
        <v>Litice červení</v>
      </c>
      <c r="H26" s="206"/>
      <c r="I26" s="268" t="s">
        <v>6</v>
      </c>
      <c r="J26" s="205"/>
      <c r="K26" s="119"/>
      <c r="L26" s="119"/>
      <c r="O26" s="281" t="s">
        <v>28</v>
      </c>
      <c r="P26" s="282"/>
      <c r="Q26" s="19"/>
      <c r="R26" s="284"/>
      <c r="T26" s="265"/>
      <c r="W26" s="265"/>
      <c r="Z26" s="265"/>
      <c r="AC26" s="265"/>
      <c r="AF26" s="265"/>
    </row>
    <row r="27" spans="1:37" s="267" customFormat="1" ht="17.850000000000001" customHeight="1" x14ac:dyDescent="0.3">
      <c r="A27" s="83"/>
      <c r="C27" s="69">
        <f>C25++A$17+A$22</f>
        <v>0.52708333333333324</v>
      </c>
      <c r="D27" s="189" t="s">
        <v>7</v>
      </c>
      <c r="E27" s="198" t="str">
        <f>E6</f>
        <v>Litice žlutí</v>
      </c>
      <c r="F27" s="176" t="s">
        <v>6</v>
      </c>
      <c r="G27" s="197" t="str">
        <f>E7</f>
        <v>Rakovník červení</v>
      </c>
      <c r="H27" s="210"/>
      <c r="I27" s="187" t="s">
        <v>6</v>
      </c>
      <c r="J27" s="209"/>
      <c r="K27" s="119"/>
      <c r="L27" s="119"/>
      <c r="Q27" s="265"/>
      <c r="T27" s="265"/>
      <c r="W27" s="265"/>
      <c r="Z27" s="265"/>
      <c r="AC27" s="265"/>
      <c r="AF27" s="265"/>
    </row>
    <row r="28" spans="1:37" s="267" customFormat="1" ht="17.850000000000001" customHeight="1" x14ac:dyDescent="0.3">
      <c r="A28" s="146"/>
      <c r="C28" s="84">
        <f>C25++A$17+A$22</f>
        <v>0.52708333333333324</v>
      </c>
      <c r="D28" s="185" t="s">
        <v>8</v>
      </c>
      <c r="E28" s="116" t="str">
        <f>E5</f>
        <v>Litice modří</v>
      </c>
      <c r="F28" s="87" t="s">
        <v>6</v>
      </c>
      <c r="G28" s="106" t="str">
        <f>E9</f>
        <v xml:space="preserve">Bohemians </v>
      </c>
      <c r="H28" s="206"/>
      <c r="I28" s="268" t="s">
        <v>6</v>
      </c>
      <c r="J28" s="205"/>
      <c r="K28" s="119"/>
      <c r="L28" s="119"/>
      <c r="Q28" s="265"/>
      <c r="T28" s="265"/>
      <c r="W28" s="265"/>
      <c r="Z28" s="265"/>
      <c r="AC28" s="265"/>
      <c r="AF28" s="265"/>
    </row>
    <row r="29" spans="1:37" s="267" customFormat="1" ht="17.850000000000001" customHeight="1" x14ac:dyDescent="0.3">
      <c r="C29" s="200">
        <f>C27++A$19+A$22</f>
        <v>0.54444444444444429</v>
      </c>
      <c r="D29" s="199" t="s">
        <v>7</v>
      </c>
      <c r="E29" s="155" t="s">
        <v>32</v>
      </c>
      <c r="F29" s="72" t="s">
        <v>6</v>
      </c>
      <c r="G29" s="155" t="s">
        <v>33</v>
      </c>
      <c r="H29" s="285"/>
      <c r="I29" s="195" t="s">
        <v>6</v>
      </c>
      <c r="J29" s="286"/>
      <c r="K29"/>
      <c r="L29"/>
      <c r="Q29" s="265"/>
      <c r="T29" s="265"/>
      <c r="W29" s="265"/>
      <c r="Z29" s="265"/>
      <c r="AC29" s="265"/>
      <c r="AF29" s="265"/>
    </row>
    <row r="30" spans="1:37" x14ac:dyDescent="0.3">
      <c r="A30" s="149"/>
      <c r="C30" s="97">
        <f>C27++A$19+A$22</f>
        <v>0.54444444444444429</v>
      </c>
      <c r="D30" s="181" t="s">
        <v>8</v>
      </c>
      <c r="E30" s="153" t="s">
        <v>30</v>
      </c>
      <c r="F30" s="100" t="s">
        <v>6</v>
      </c>
      <c r="G30" s="153" t="s">
        <v>31</v>
      </c>
      <c r="H30" s="287"/>
      <c r="I30" s="179" t="s">
        <v>6</v>
      </c>
      <c r="J30" s="288"/>
    </row>
    <row r="31" spans="1:37" x14ac:dyDescent="0.3">
      <c r="C31" s="69">
        <f>C29++A$17+A$22</f>
        <v>0.55902777777777757</v>
      </c>
      <c r="D31" s="189" t="s">
        <v>7</v>
      </c>
      <c r="E31" s="155" t="s">
        <v>38</v>
      </c>
      <c r="F31" s="72" t="s">
        <v>6</v>
      </c>
      <c r="G31" s="155" t="s">
        <v>39</v>
      </c>
      <c r="H31" s="289"/>
      <c r="I31" s="187" t="s">
        <v>6</v>
      </c>
      <c r="J31" s="290"/>
    </row>
    <row r="32" spans="1:37" x14ac:dyDescent="0.3">
      <c r="C32" s="97">
        <f>C29++A$17+A$22</f>
        <v>0.55902777777777757</v>
      </c>
      <c r="D32" s="181" t="s">
        <v>8</v>
      </c>
      <c r="E32" s="153" t="s">
        <v>36</v>
      </c>
      <c r="F32" s="100" t="s">
        <v>6</v>
      </c>
      <c r="G32" s="153" t="s">
        <v>37</v>
      </c>
      <c r="H32" s="287"/>
      <c r="I32" s="179" t="s">
        <v>6</v>
      </c>
      <c r="J32" s="288"/>
      <c r="P32" s="50"/>
      <c r="Q32" s="50"/>
      <c r="R32" s="50"/>
      <c r="S32" s="50"/>
      <c r="T32" s="50"/>
      <c r="U32" s="50"/>
      <c r="V32" s="50"/>
    </row>
    <row r="33" spans="1:22" x14ac:dyDescent="0.3">
      <c r="A33" s="163"/>
      <c r="C33" s="69"/>
      <c r="D33" s="189"/>
      <c r="E33" s="155" t="s">
        <v>34</v>
      </c>
      <c r="F33" s="72" t="s">
        <v>6</v>
      </c>
      <c r="G33" s="155" t="s">
        <v>75</v>
      </c>
      <c r="H33" s="289"/>
      <c r="I33" s="187" t="s">
        <v>6</v>
      </c>
      <c r="J33" s="290"/>
      <c r="P33" s="50"/>
      <c r="Q33" s="50"/>
      <c r="R33" s="50"/>
      <c r="S33" s="50"/>
      <c r="T33" s="50"/>
      <c r="U33" s="50"/>
      <c r="V33" s="50"/>
    </row>
    <row r="34" spans="1:22" x14ac:dyDescent="0.3">
      <c r="A34" s="163"/>
      <c r="C34" s="97"/>
      <c r="D34" s="181"/>
      <c r="E34" s="153"/>
      <c r="F34" s="100" t="s">
        <v>6</v>
      </c>
      <c r="G34" s="153"/>
      <c r="H34" s="287"/>
      <c r="I34" s="179" t="s">
        <v>6</v>
      </c>
      <c r="J34" s="288"/>
      <c r="P34" s="50"/>
      <c r="Q34" s="50"/>
      <c r="R34" s="50"/>
      <c r="S34" s="50"/>
      <c r="T34" s="50"/>
      <c r="U34" s="50"/>
      <c r="V34" s="50"/>
    </row>
    <row r="35" spans="1:22" x14ac:dyDescent="0.3">
      <c r="A35" s="163"/>
      <c r="Q35" s="267"/>
      <c r="R35" s="265"/>
      <c r="T35" s="267"/>
      <c r="U35" s="265"/>
    </row>
    <row r="36" spans="1:22" x14ac:dyDescent="0.3">
      <c r="C36" s="164">
        <v>0.57361111111111118</v>
      </c>
      <c r="D36" s="165"/>
      <c r="E36" s="293" t="s">
        <v>40</v>
      </c>
      <c r="F36" s="293"/>
      <c r="G36" s="293"/>
      <c r="H36" s="166"/>
      <c r="I36" s="167"/>
      <c r="J36" s="168"/>
    </row>
  </sheetData>
  <mergeCells count="21">
    <mergeCell ref="C1:J1"/>
    <mergeCell ref="O1:AD1"/>
    <mergeCell ref="C2:J2"/>
    <mergeCell ref="P3:R3"/>
    <mergeCell ref="S3:U3"/>
    <mergeCell ref="V3:X3"/>
    <mergeCell ref="Y3:AA3"/>
    <mergeCell ref="AB3:AD3"/>
    <mergeCell ref="E36:G36"/>
    <mergeCell ref="AE3:AG3"/>
    <mergeCell ref="C4:D4"/>
    <mergeCell ref="P10:R10"/>
    <mergeCell ref="S10:U10"/>
    <mergeCell ref="V10:X10"/>
    <mergeCell ref="Y10:AA10"/>
    <mergeCell ref="AE10:AG10"/>
    <mergeCell ref="E12:G12"/>
    <mergeCell ref="H12:J12"/>
    <mergeCell ref="O16:P16"/>
    <mergeCell ref="S17:V17"/>
    <mergeCell ref="AB17:AD17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76A0-AB9E-4B0C-B2C1-6136F30E8D69}">
  <dimension ref="A1:IR36"/>
  <sheetViews>
    <sheetView tabSelected="1" zoomScale="80" zoomScaleNormal="80" workbookViewId="0">
      <selection activeCell="H5" sqref="H5"/>
    </sheetView>
  </sheetViews>
  <sheetFormatPr defaultColWidth="11.5546875" defaultRowHeight="16.8" x14ac:dyDescent="0.3"/>
  <cols>
    <col min="1" max="1" width="22.109375" style="267" customWidth="1"/>
    <col min="2" max="2" width="4.88671875" style="267" customWidth="1"/>
    <col min="3" max="3" width="8.88671875" style="266" customWidth="1"/>
    <col min="4" max="4" width="7.5546875" style="51" customWidth="1"/>
    <col min="5" max="5" width="22.6640625" style="267" customWidth="1"/>
    <col min="6" max="6" width="2.44140625" style="265" customWidth="1"/>
    <col min="7" max="7" width="22.6640625" style="267" customWidth="1"/>
    <col min="8" max="8" width="5.33203125" style="267" customWidth="1"/>
    <col min="9" max="9" width="2.33203125" style="265" customWidth="1"/>
    <col min="10" max="10" width="5.5546875" style="267" customWidth="1"/>
    <col min="11" max="11" width="1.5546875" style="267" hidden="1" customWidth="1"/>
    <col min="12" max="12" width="16.109375" style="267" hidden="1" customWidth="1"/>
    <col min="13" max="13" width="6.44140625" style="267" customWidth="1"/>
    <col min="14" max="14" width="3.44140625" style="267" customWidth="1"/>
    <col min="15" max="15" width="13.6640625" style="267" customWidth="1"/>
    <col min="16" max="16" width="6.109375" style="267" customWidth="1"/>
    <col min="17" max="17" width="2.109375" style="265" customWidth="1"/>
    <col min="18" max="19" width="6.109375" style="267" customWidth="1"/>
    <col min="20" max="20" width="2.109375" style="265" customWidth="1"/>
    <col min="21" max="22" width="6.109375" style="267" customWidth="1"/>
    <col min="23" max="23" width="2.109375" style="265" customWidth="1"/>
    <col min="24" max="25" width="6.109375" style="267" customWidth="1"/>
    <col min="26" max="26" width="2.109375" style="265" customWidth="1"/>
    <col min="27" max="28" width="6.109375" style="267" customWidth="1"/>
    <col min="29" max="29" width="2.109375" style="265" customWidth="1"/>
    <col min="30" max="30" width="6.109375" style="267" customWidth="1"/>
    <col min="31" max="31" width="6.77734375" style="267" customWidth="1"/>
    <col min="32" max="32" width="2.109375" style="265" customWidth="1"/>
    <col min="33" max="33" width="6.77734375" style="267" customWidth="1"/>
    <col min="34" max="35" width="7.6640625" style="267" customWidth="1"/>
    <col min="36" max="37" width="7" style="267" customWidth="1"/>
    <col min="38" max="252" width="11.5546875" style="267"/>
    <col min="253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6.4414062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6.109375" style="50" customWidth="1"/>
    <col min="279" max="279" width="2.109375" style="50" customWidth="1"/>
    <col min="280" max="281" width="6.109375" style="50" customWidth="1"/>
    <col min="282" max="282" width="2.109375" style="50" customWidth="1"/>
    <col min="283" max="284" width="6.109375" style="50" customWidth="1"/>
    <col min="285" max="285" width="2.109375" style="50" customWidth="1"/>
    <col min="286" max="286" width="6.109375" style="50" customWidth="1"/>
    <col min="287" max="287" width="6.77734375" style="50" customWidth="1"/>
    <col min="288" max="288" width="2.109375" style="50" customWidth="1"/>
    <col min="289" max="289" width="6.77734375" style="50" customWidth="1"/>
    <col min="290" max="291" width="7.6640625" style="50" customWidth="1"/>
    <col min="292" max="293" width="7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6.4414062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6.109375" style="50" customWidth="1"/>
    <col min="535" max="535" width="2.109375" style="50" customWidth="1"/>
    <col min="536" max="537" width="6.109375" style="50" customWidth="1"/>
    <col min="538" max="538" width="2.109375" style="50" customWidth="1"/>
    <col min="539" max="540" width="6.109375" style="50" customWidth="1"/>
    <col min="541" max="541" width="2.109375" style="50" customWidth="1"/>
    <col min="542" max="542" width="6.109375" style="50" customWidth="1"/>
    <col min="543" max="543" width="6.77734375" style="50" customWidth="1"/>
    <col min="544" max="544" width="2.109375" style="50" customWidth="1"/>
    <col min="545" max="545" width="6.77734375" style="50" customWidth="1"/>
    <col min="546" max="547" width="7.6640625" style="50" customWidth="1"/>
    <col min="548" max="549" width="7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6.4414062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6.109375" style="50" customWidth="1"/>
    <col min="791" max="791" width="2.109375" style="50" customWidth="1"/>
    <col min="792" max="793" width="6.109375" style="50" customWidth="1"/>
    <col min="794" max="794" width="2.109375" style="50" customWidth="1"/>
    <col min="795" max="796" width="6.109375" style="50" customWidth="1"/>
    <col min="797" max="797" width="2.109375" style="50" customWidth="1"/>
    <col min="798" max="798" width="6.109375" style="50" customWidth="1"/>
    <col min="799" max="799" width="6.77734375" style="50" customWidth="1"/>
    <col min="800" max="800" width="2.109375" style="50" customWidth="1"/>
    <col min="801" max="801" width="6.77734375" style="50" customWidth="1"/>
    <col min="802" max="803" width="7.6640625" style="50" customWidth="1"/>
    <col min="804" max="805" width="7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6.4414062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6.109375" style="50" customWidth="1"/>
    <col min="1047" max="1047" width="2.109375" style="50" customWidth="1"/>
    <col min="1048" max="1049" width="6.109375" style="50" customWidth="1"/>
    <col min="1050" max="1050" width="2.109375" style="50" customWidth="1"/>
    <col min="1051" max="1052" width="6.109375" style="50" customWidth="1"/>
    <col min="1053" max="1053" width="2.109375" style="50" customWidth="1"/>
    <col min="1054" max="1054" width="6.109375" style="50" customWidth="1"/>
    <col min="1055" max="1055" width="6.77734375" style="50" customWidth="1"/>
    <col min="1056" max="1056" width="2.109375" style="50" customWidth="1"/>
    <col min="1057" max="1057" width="6.77734375" style="50" customWidth="1"/>
    <col min="1058" max="1059" width="7.6640625" style="50" customWidth="1"/>
    <col min="1060" max="1061" width="7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6.4414062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6.109375" style="50" customWidth="1"/>
    <col min="1303" max="1303" width="2.109375" style="50" customWidth="1"/>
    <col min="1304" max="1305" width="6.109375" style="50" customWidth="1"/>
    <col min="1306" max="1306" width="2.109375" style="50" customWidth="1"/>
    <col min="1307" max="1308" width="6.109375" style="50" customWidth="1"/>
    <col min="1309" max="1309" width="2.109375" style="50" customWidth="1"/>
    <col min="1310" max="1310" width="6.109375" style="50" customWidth="1"/>
    <col min="1311" max="1311" width="6.77734375" style="50" customWidth="1"/>
    <col min="1312" max="1312" width="2.109375" style="50" customWidth="1"/>
    <col min="1313" max="1313" width="6.77734375" style="50" customWidth="1"/>
    <col min="1314" max="1315" width="7.6640625" style="50" customWidth="1"/>
    <col min="1316" max="1317" width="7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6.4414062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6.109375" style="50" customWidth="1"/>
    <col min="1559" max="1559" width="2.109375" style="50" customWidth="1"/>
    <col min="1560" max="1561" width="6.109375" style="50" customWidth="1"/>
    <col min="1562" max="1562" width="2.109375" style="50" customWidth="1"/>
    <col min="1563" max="1564" width="6.109375" style="50" customWidth="1"/>
    <col min="1565" max="1565" width="2.109375" style="50" customWidth="1"/>
    <col min="1566" max="1566" width="6.109375" style="50" customWidth="1"/>
    <col min="1567" max="1567" width="6.77734375" style="50" customWidth="1"/>
    <col min="1568" max="1568" width="2.109375" style="50" customWidth="1"/>
    <col min="1569" max="1569" width="6.77734375" style="50" customWidth="1"/>
    <col min="1570" max="1571" width="7.6640625" style="50" customWidth="1"/>
    <col min="1572" max="1573" width="7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6.4414062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6.109375" style="50" customWidth="1"/>
    <col min="1815" max="1815" width="2.109375" style="50" customWidth="1"/>
    <col min="1816" max="1817" width="6.109375" style="50" customWidth="1"/>
    <col min="1818" max="1818" width="2.109375" style="50" customWidth="1"/>
    <col min="1819" max="1820" width="6.109375" style="50" customWidth="1"/>
    <col min="1821" max="1821" width="2.109375" style="50" customWidth="1"/>
    <col min="1822" max="1822" width="6.109375" style="50" customWidth="1"/>
    <col min="1823" max="1823" width="6.77734375" style="50" customWidth="1"/>
    <col min="1824" max="1824" width="2.109375" style="50" customWidth="1"/>
    <col min="1825" max="1825" width="6.77734375" style="50" customWidth="1"/>
    <col min="1826" max="1827" width="7.6640625" style="50" customWidth="1"/>
    <col min="1828" max="1829" width="7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6.4414062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6.109375" style="50" customWidth="1"/>
    <col min="2071" max="2071" width="2.109375" style="50" customWidth="1"/>
    <col min="2072" max="2073" width="6.109375" style="50" customWidth="1"/>
    <col min="2074" max="2074" width="2.109375" style="50" customWidth="1"/>
    <col min="2075" max="2076" width="6.109375" style="50" customWidth="1"/>
    <col min="2077" max="2077" width="2.109375" style="50" customWidth="1"/>
    <col min="2078" max="2078" width="6.109375" style="50" customWidth="1"/>
    <col min="2079" max="2079" width="6.77734375" style="50" customWidth="1"/>
    <col min="2080" max="2080" width="2.109375" style="50" customWidth="1"/>
    <col min="2081" max="2081" width="6.77734375" style="50" customWidth="1"/>
    <col min="2082" max="2083" width="7.6640625" style="50" customWidth="1"/>
    <col min="2084" max="2085" width="7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6.4414062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6.109375" style="50" customWidth="1"/>
    <col min="2327" max="2327" width="2.109375" style="50" customWidth="1"/>
    <col min="2328" max="2329" width="6.109375" style="50" customWidth="1"/>
    <col min="2330" max="2330" width="2.109375" style="50" customWidth="1"/>
    <col min="2331" max="2332" width="6.109375" style="50" customWidth="1"/>
    <col min="2333" max="2333" width="2.109375" style="50" customWidth="1"/>
    <col min="2334" max="2334" width="6.109375" style="50" customWidth="1"/>
    <col min="2335" max="2335" width="6.77734375" style="50" customWidth="1"/>
    <col min="2336" max="2336" width="2.109375" style="50" customWidth="1"/>
    <col min="2337" max="2337" width="6.77734375" style="50" customWidth="1"/>
    <col min="2338" max="2339" width="7.6640625" style="50" customWidth="1"/>
    <col min="2340" max="2341" width="7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6.4414062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6.109375" style="50" customWidth="1"/>
    <col min="2583" max="2583" width="2.109375" style="50" customWidth="1"/>
    <col min="2584" max="2585" width="6.109375" style="50" customWidth="1"/>
    <col min="2586" max="2586" width="2.109375" style="50" customWidth="1"/>
    <col min="2587" max="2588" width="6.109375" style="50" customWidth="1"/>
    <col min="2589" max="2589" width="2.109375" style="50" customWidth="1"/>
    <col min="2590" max="2590" width="6.109375" style="50" customWidth="1"/>
    <col min="2591" max="2591" width="6.77734375" style="50" customWidth="1"/>
    <col min="2592" max="2592" width="2.109375" style="50" customWidth="1"/>
    <col min="2593" max="2593" width="6.77734375" style="50" customWidth="1"/>
    <col min="2594" max="2595" width="7.6640625" style="50" customWidth="1"/>
    <col min="2596" max="2597" width="7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6.4414062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6.109375" style="50" customWidth="1"/>
    <col min="2839" max="2839" width="2.109375" style="50" customWidth="1"/>
    <col min="2840" max="2841" width="6.109375" style="50" customWidth="1"/>
    <col min="2842" max="2842" width="2.109375" style="50" customWidth="1"/>
    <col min="2843" max="2844" width="6.109375" style="50" customWidth="1"/>
    <col min="2845" max="2845" width="2.109375" style="50" customWidth="1"/>
    <col min="2846" max="2846" width="6.109375" style="50" customWidth="1"/>
    <col min="2847" max="2847" width="6.77734375" style="50" customWidth="1"/>
    <col min="2848" max="2848" width="2.109375" style="50" customWidth="1"/>
    <col min="2849" max="2849" width="6.77734375" style="50" customWidth="1"/>
    <col min="2850" max="2851" width="7.6640625" style="50" customWidth="1"/>
    <col min="2852" max="2853" width="7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6.4414062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6.109375" style="50" customWidth="1"/>
    <col min="3095" max="3095" width="2.109375" style="50" customWidth="1"/>
    <col min="3096" max="3097" width="6.109375" style="50" customWidth="1"/>
    <col min="3098" max="3098" width="2.109375" style="50" customWidth="1"/>
    <col min="3099" max="3100" width="6.109375" style="50" customWidth="1"/>
    <col min="3101" max="3101" width="2.109375" style="50" customWidth="1"/>
    <col min="3102" max="3102" width="6.109375" style="50" customWidth="1"/>
    <col min="3103" max="3103" width="6.77734375" style="50" customWidth="1"/>
    <col min="3104" max="3104" width="2.109375" style="50" customWidth="1"/>
    <col min="3105" max="3105" width="6.77734375" style="50" customWidth="1"/>
    <col min="3106" max="3107" width="7.6640625" style="50" customWidth="1"/>
    <col min="3108" max="3109" width="7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6.4414062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6.109375" style="50" customWidth="1"/>
    <col min="3351" max="3351" width="2.109375" style="50" customWidth="1"/>
    <col min="3352" max="3353" width="6.109375" style="50" customWidth="1"/>
    <col min="3354" max="3354" width="2.109375" style="50" customWidth="1"/>
    <col min="3355" max="3356" width="6.109375" style="50" customWidth="1"/>
    <col min="3357" max="3357" width="2.109375" style="50" customWidth="1"/>
    <col min="3358" max="3358" width="6.109375" style="50" customWidth="1"/>
    <col min="3359" max="3359" width="6.77734375" style="50" customWidth="1"/>
    <col min="3360" max="3360" width="2.109375" style="50" customWidth="1"/>
    <col min="3361" max="3361" width="6.77734375" style="50" customWidth="1"/>
    <col min="3362" max="3363" width="7.6640625" style="50" customWidth="1"/>
    <col min="3364" max="3365" width="7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6.4414062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6.109375" style="50" customWidth="1"/>
    <col min="3607" max="3607" width="2.109375" style="50" customWidth="1"/>
    <col min="3608" max="3609" width="6.109375" style="50" customWidth="1"/>
    <col min="3610" max="3610" width="2.109375" style="50" customWidth="1"/>
    <col min="3611" max="3612" width="6.109375" style="50" customWidth="1"/>
    <col min="3613" max="3613" width="2.109375" style="50" customWidth="1"/>
    <col min="3614" max="3614" width="6.109375" style="50" customWidth="1"/>
    <col min="3615" max="3615" width="6.77734375" style="50" customWidth="1"/>
    <col min="3616" max="3616" width="2.109375" style="50" customWidth="1"/>
    <col min="3617" max="3617" width="6.77734375" style="50" customWidth="1"/>
    <col min="3618" max="3619" width="7.6640625" style="50" customWidth="1"/>
    <col min="3620" max="3621" width="7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6.4414062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6.109375" style="50" customWidth="1"/>
    <col min="3863" max="3863" width="2.109375" style="50" customWidth="1"/>
    <col min="3864" max="3865" width="6.109375" style="50" customWidth="1"/>
    <col min="3866" max="3866" width="2.109375" style="50" customWidth="1"/>
    <col min="3867" max="3868" width="6.109375" style="50" customWidth="1"/>
    <col min="3869" max="3869" width="2.109375" style="50" customWidth="1"/>
    <col min="3870" max="3870" width="6.109375" style="50" customWidth="1"/>
    <col min="3871" max="3871" width="6.77734375" style="50" customWidth="1"/>
    <col min="3872" max="3872" width="2.109375" style="50" customWidth="1"/>
    <col min="3873" max="3873" width="6.77734375" style="50" customWidth="1"/>
    <col min="3874" max="3875" width="7.6640625" style="50" customWidth="1"/>
    <col min="3876" max="3877" width="7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6.4414062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6.109375" style="50" customWidth="1"/>
    <col min="4119" max="4119" width="2.109375" style="50" customWidth="1"/>
    <col min="4120" max="4121" width="6.109375" style="50" customWidth="1"/>
    <col min="4122" max="4122" width="2.109375" style="50" customWidth="1"/>
    <col min="4123" max="4124" width="6.109375" style="50" customWidth="1"/>
    <col min="4125" max="4125" width="2.109375" style="50" customWidth="1"/>
    <col min="4126" max="4126" width="6.109375" style="50" customWidth="1"/>
    <col min="4127" max="4127" width="6.77734375" style="50" customWidth="1"/>
    <col min="4128" max="4128" width="2.109375" style="50" customWidth="1"/>
    <col min="4129" max="4129" width="6.77734375" style="50" customWidth="1"/>
    <col min="4130" max="4131" width="7.6640625" style="50" customWidth="1"/>
    <col min="4132" max="4133" width="7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6.4414062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6.109375" style="50" customWidth="1"/>
    <col min="4375" max="4375" width="2.109375" style="50" customWidth="1"/>
    <col min="4376" max="4377" width="6.109375" style="50" customWidth="1"/>
    <col min="4378" max="4378" width="2.109375" style="50" customWidth="1"/>
    <col min="4379" max="4380" width="6.109375" style="50" customWidth="1"/>
    <col min="4381" max="4381" width="2.109375" style="50" customWidth="1"/>
    <col min="4382" max="4382" width="6.109375" style="50" customWidth="1"/>
    <col min="4383" max="4383" width="6.77734375" style="50" customWidth="1"/>
    <col min="4384" max="4384" width="2.109375" style="50" customWidth="1"/>
    <col min="4385" max="4385" width="6.77734375" style="50" customWidth="1"/>
    <col min="4386" max="4387" width="7.6640625" style="50" customWidth="1"/>
    <col min="4388" max="4389" width="7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6.4414062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6.109375" style="50" customWidth="1"/>
    <col min="4631" max="4631" width="2.109375" style="50" customWidth="1"/>
    <col min="4632" max="4633" width="6.109375" style="50" customWidth="1"/>
    <col min="4634" max="4634" width="2.109375" style="50" customWidth="1"/>
    <col min="4635" max="4636" width="6.109375" style="50" customWidth="1"/>
    <col min="4637" max="4637" width="2.109375" style="50" customWidth="1"/>
    <col min="4638" max="4638" width="6.109375" style="50" customWidth="1"/>
    <col min="4639" max="4639" width="6.77734375" style="50" customWidth="1"/>
    <col min="4640" max="4640" width="2.109375" style="50" customWidth="1"/>
    <col min="4641" max="4641" width="6.77734375" style="50" customWidth="1"/>
    <col min="4642" max="4643" width="7.6640625" style="50" customWidth="1"/>
    <col min="4644" max="4645" width="7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6.4414062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6.109375" style="50" customWidth="1"/>
    <col min="4887" max="4887" width="2.109375" style="50" customWidth="1"/>
    <col min="4888" max="4889" width="6.109375" style="50" customWidth="1"/>
    <col min="4890" max="4890" width="2.109375" style="50" customWidth="1"/>
    <col min="4891" max="4892" width="6.109375" style="50" customWidth="1"/>
    <col min="4893" max="4893" width="2.109375" style="50" customWidth="1"/>
    <col min="4894" max="4894" width="6.109375" style="50" customWidth="1"/>
    <col min="4895" max="4895" width="6.77734375" style="50" customWidth="1"/>
    <col min="4896" max="4896" width="2.109375" style="50" customWidth="1"/>
    <col min="4897" max="4897" width="6.77734375" style="50" customWidth="1"/>
    <col min="4898" max="4899" width="7.6640625" style="50" customWidth="1"/>
    <col min="4900" max="4901" width="7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6.4414062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6.109375" style="50" customWidth="1"/>
    <col min="5143" max="5143" width="2.109375" style="50" customWidth="1"/>
    <col min="5144" max="5145" width="6.109375" style="50" customWidth="1"/>
    <col min="5146" max="5146" width="2.109375" style="50" customWidth="1"/>
    <col min="5147" max="5148" width="6.109375" style="50" customWidth="1"/>
    <col min="5149" max="5149" width="2.109375" style="50" customWidth="1"/>
    <col min="5150" max="5150" width="6.109375" style="50" customWidth="1"/>
    <col min="5151" max="5151" width="6.77734375" style="50" customWidth="1"/>
    <col min="5152" max="5152" width="2.109375" style="50" customWidth="1"/>
    <col min="5153" max="5153" width="6.77734375" style="50" customWidth="1"/>
    <col min="5154" max="5155" width="7.6640625" style="50" customWidth="1"/>
    <col min="5156" max="5157" width="7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6.4414062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6.109375" style="50" customWidth="1"/>
    <col min="5399" max="5399" width="2.109375" style="50" customWidth="1"/>
    <col min="5400" max="5401" width="6.109375" style="50" customWidth="1"/>
    <col min="5402" max="5402" width="2.109375" style="50" customWidth="1"/>
    <col min="5403" max="5404" width="6.109375" style="50" customWidth="1"/>
    <col min="5405" max="5405" width="2.109375" style="50" customWidth="1"/>
    <col min="5406" max="5406" width="6.109375" style="50" customWidth="1"/>
    <col min="5407" max="5407" width="6.77734375" style="50" customWidth="1"/>
    <col min="5408" max="5408" width="2.109375" style="50" customWidth="1"/>
    <col min="5409" max="5409" width="6.77734375" style="50" customWidth="1"/>
    <col min="5410" max="5411" width="7.6640625" style="50" customWidth="1"/>
    <col min="5412" max="5413" width="7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6.4414062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6.109375" style="50" customWidth="1"/>
    <col min="5655" max="5655" width="2.109375" style="50" customWidth="1"/>
    <col min="5656" max="5657" width="6.109375" style="50" customWidth="1"/>
    <col min="5658" max="5658" width="2.109375" style="50" customWidth="1"/>
    <col min="5659" max="5660" width="6.109375" style="50" customWidth="1"/>
    <col min="5661" max="5661" width="2.109375" style="50" customWidth="1"/>
    <col min="5662" max="5662" width="6.109375" style="50" customWidth="1"/>
    <col min="5663" max="5663" width="6.77734375" style="50" customWidth="1"/>
    <col min="5664" max="5664" width="2.109375" style="50" customWidth="1"/>
    <col min="5665" max="5665" width="6.77734375" style="50" customWidth="1"/>
    <col min="5666" max="5667" width="7.6640625" style="50" customWidth="1"/>
    <col min="5668" max="5669" width="7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6.4414062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6.109375" style="50" customWidth="1"/>
    <col min="5911" max="5911" width="2.109375" style="50" customWidth="1"/>
    <col min="5912" max="5913" width="6.109375" style="50" customWidth="1"/>
    <col min="5914" max="5914" width="2.109375" style="50" customWidth="1"/>
    <col min="5915" max="5916" width="6.109375" style="50" customWidth="1"/>
    <col min="5917" max="5917" width="2.109375" style="50" customWidth="1"/>
    <col min="5918" max="5918" width="6.109375" style="50" customWidth="1"/>
    <col min="5919" max="5919" width="6.77734375" style="50" customWidth="1"/>
    <col min="5920" max="5920" width="2.109375" style="50" customWidth="1"/>
    <col min="5921" max="5921" width="6.77734375" style="50" customWidth="1"/>
    <col min="5922" max="5923" width="7.6640625" style="50" customWidth="1"/>
    <col min="5924" max="5925" width="7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6.4414062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6.109375" style="50" customWidth="1"/>
    <col min="6167" max="6167" width="2.109375" style="50" customWidth="1"/>
    <col min="6168" max="6169" width="6.109375" style="50" customWidth="1"/>
    <col min="6170" max="6170" width="2.109375" style="50" customWidth="1"/>
    <col min="6171" max="6172" width="6.109375" style="50" customWidth="1"/>
    <col min="6173" max="6173" width="2.109375" style="50" customWidth="1"/>
    <col min="6174" max="6174" width="6.109375" style="50" customWidth="1"/>
    <col min="6175" max="6175" width="6.77734375" style="50" customWidth="1"/>
    <col min="6176" max="6176" width="2.109375" style="50" customWidth="1"/>
    <col min="6177" max="6177" width="6.77734375" style="50" customWidth="1"/>
    <col min="6178" max="6179" width="7.6640625" style="50" customWidth="1"/>
    <col min="6180" max="6181" width="7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6.4414062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6.109375" style="50" customWidth="1"/>
    <col min="6423" max="6423" width="2.109375" style="50" customWidth="1"/>
    <col min="6424" max="6425" width="6.109375" style="50" customWidth="1"/>
    <col min="6426" max="6426" width="2.109375" style="50" customWidth="1"/>
    <col min="6427" max="6428" width="6.109375" style="50" customWidth="1"/>
    <col min="6429" max="6429" width="2.109375" style="50" customWidth="1"/>
    <col min="6430" max="6430" width="6.109375" style="50" customWidth="1"/>
    <col min="6431" max="6431" width="6.77734375" style="50" customWidth="1"/>
    <col min="6432" max="6432" width="2.109375" style="50" customWidth="1"/>
    <col min="6433" max="6433" width="6.77734375" style="50" customWidth="1"/>
    <col min="6434" max="6435" width="7.6640625" style="50" customWidth="1"/>
    <col min="6436" max="6437" width="7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6.4414062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6.109375" style="50" customWidth="1"/>
    <col min="6679" max="6679" width="2.109375" style="50" customWidth="1"/>
    <col min="6680" max="6681" width="6.109375" style="50" customWidth="1"/>
    <col min="6682" max="6682" width="2.109375" style="50" customWidth="1"/>
    <col min="6683" max="6684" width="6.109375" style="50" customWidth="1"/>
    <col min="6685" max="6685" width="2.109375" style="50" customWidth="1"/>
    <col min="6686" max="6686" width="6.109375" style="50" customWidth="1"/>
    <col min="6687" max="6687" width="6.77734375" style="50" customWidth="1"/>
    <col min="6688" max="6688" width="2.109375" style="50" customWidth="1"/>
    <col min="6689" max="6689" width="6.77734375" style="50" customWidth="1"/>
    <col min="6690" max="6691" width="7.6640625" style="50" customWidth="1"/>
    <col min="6692" max="6693" width="7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6.4414062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6.109375" style="50" customWidth="1"/>
    <col min="6935" max="6935" width="2.109375" style="50" customWidth="1"/>
    <col min="6936" max="6937" width="6.109375" style="50" customWidth="1"/>
    <col min="6938" max="6938" width="2.109375" style="50" customWidth="1"/>
    <col min="6939" max="6940" width="6.109375" style="50" customWidth="1"/>
    <col min="6941" max="6941" width="2.109375" style="50" customWidth="1"/>
    <col min="6942" max="6942" width="6.109375" style="50" customWidth="1"/>
    <col min="6943" max="6943" width="6.77734375" style="50" customWidth="1"/>
    <col min="6944" max="6944" width="2.109375" style="50" customWidth="1"/>
    <col min="6945" max="6945" width="6.77734375" style="50" customWidth="1"/>
    <col min="6946" max="6947" width="7.6640625" style="50" customWidth="1"/>
    <col min="6948" max="6949" width="7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6.4414062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6.109375" style="50" customWidth="1"/>
    <col min="7191" max="7191" width="2.109375" style="50" customWidth="1"/>
    <col min="7192" max="7193" width="6.109375" style="50" customWidth="1"/>
    <col min="7194" max="7194" width="2.109375" style="50" customWidth="1"/>
    <col min="7195" max="7196" width="6.109375" style="50" customWidth="1"/>
    <col min="7197" max="7197" width="2.109375" style="50" customWidth="1"/>
    <col min="7198" max="7198" width="6.109375" style="50" customWidth="1"/>
    <col min="7199" max="7199" width="6.77734375" style="50" customWidth="1"/>
    <col min="7200" max="7200" width="2.109375" style="50" customWidth="1"/>
    <col min="7201" max="7201" width="6.77734375" style="50" customWidth="1"/>
    <col min="7202" max="7203" width="7.6640625" style="50" customWidth="1"/>
    <col min="7204" max="7205" width="7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6.4414062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6.109375" style="50" customWidth="1"/>
    <col min="7447" max="7447" width="2.109375" style="50" customWidth="1"/>
    <col min="7448" max="7449" width="6.109375" style="50" customWidth="1"/>
    <col min="7450" max="7450" width="2.109375" style="50" customWidth="1"/>
    <col min="7451" max="7452" width="6.109375" style="50" customWidth="1"/>
    <col min="7453" max="7453" width="2.109375" style="50" customWidth="1"/>
    <col min="7454" max="7454" width="6.109375" style="50" customWidth="1"/>
    <col min="7455" max="7455" width="6.77734375" style="50" customWidth="1"/>
    <col min="7456" max="7456" width="2.109375" style="50" customWidth="1"/>
    <col min="7457" max="7457" width="6.77734375" style="50" customWidth="1"/>
    <col min="7458" max="7459" width="7.6640625" style="50" customWidth="1"/>
    <col min="7460" max="7461" width="7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6.4414062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6.109375" style="50" customWidth="1"/>
    <col min="7703" max="7703" width="2.109375" style="50" customWidth="1"/>
    <col min="7704" max="7705" width="6.109375" style="50" customWidth="1"/>
    <col min="7706" max="7706" width="2.109375" style="50" customWidth="1"/>
    <col min="7707" max="7708" width="6.109375" style="50" customWidth="1"/>
    <col min="7709" max="7709" width="2.109375" style="50" customWidth="1"/>
    <col min="7710" max="7710" width="6.109375" style="50" customWidth="1"/>
    <col min="7711" max="7711" width="6.77734375" style="50" customWidth="1"/>
    <col min="7712" max="7712" width="2.109375" style="50" customWidth="1"/>
    <col min="7713" max="7713" width="6.77734375" style="50" customWidth="1"/>
    <col min="7714" max="7715" width="7.6640625" style="50" customWidth="1"/>
    <col min="7716" max="7717" width="7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6.4414062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6.109375" style="50" customWidth="1"/>
    <col min="7959" max="7959" width="2.109375" style="50" customWidth="1"/>
    <col min="7960" max="7961" width="6.109375" style="50" customWidth="1"/>
    <col min="7962" max="7962" width="2.109375" style="50" customWidth="1"/>
    <col min="7963" max="7964" width="6.109375" style="50" customWidth="1"/>
    <col min="7965" max="7965" width="2.109375" style="50" customWidth="1"/>
    <col min="7966" max="7966" width="6.109375" style="50" customWidth="1"/>
    <col min="7967" max="7967" width="6.77734375" style="50" customWidth="1"/>
    <col min="7968" max="7968" width="2.109375" style="50" customWidth="1"/>
    <col min="7969" max="7969" width="6.77734375" style="50" customWidth="1"/>
    <col min="7970" max="7971" width="7.6640625" style="50" customWidth="1"/>
    <col min="7972" max="7973" width="7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6.4414062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6.109375" style="50" customWidth="1"/>
    <col min="8215" max="8215" width="2.109375" style="50" customWidth="1"/>
    <col min="8216" max="8217" width="6.109375" style="50" customWidth="1"/>
    <col min="8218" max="8218" width="2.109375" style="50" customWidth="1"/>
    <col min="8219" max="8220" width="6.109375" style="50" customWidth="1"/>
    <col min="8221" max="8221" width="2.109375" style="50" customWidth="1"/>
    <col min="8222" max="8222" width="6.109375" style="50" customWidth="1"/>
    <col min="8223" max="8223" width="6.77734375" style="50" customWidth="1"/>
    <col min="8224" max="8224" width="2.109375" style="50" customWidth="1"/>
    <col min="8225" max="8225" width="6.77734375" style="50" customWidth="1"/>
    <col min="8226" max="8227" width="7.6640625" style="50" customWidth="1"/>
    <col min="8228" max="8229" width="7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6.4414062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6.109375" style="50" customWidth="1"/>
    <col min="8471" max="8471" width="2.109375" style="50" customWidth="1"/>
    <col min="8472" max="8473" width="6.109375" style="50" customWidth="1"/>
    <col min="8474" max="8474" width="2.109375" style="50" customWidth="1"/>
    <col min="8475" max="8476" width="6.109375" style="50" customWidth="1"/>
    <col min="8477" max="8477" width="2.109375" style="50" customWidth="1"/>
    <col min="8478" max="8478" width="6.109375" style="50" customWidth="1"/>
    <col min="8479" max="8479" width="6.77734375" style="50" customWidth="1"/>
    <col min="8480" max="8480" width="2.109375" style="50" customWidth="1"/>
    <col min="8481" max="8481" width="6.77734375" style="50" customWidth="1"/>
    <col min="8482" max="8483" width="7.6640625" style="50" customWidth="1"/>
    <col min="8484" max="8485" width="7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6.4414062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6.109375" style="50" customWidth="1"/>
    <col min="8727" max="8727" width="2.109375" style="50" customWidth="1"/>
    <col min="8728" max="8729" width="6.109375" style="50" customWidth="1"/>
    <col min="8730" max="8730" width="2.109375" style="50" customWidth="1"/>
    <col min="8731" max="8732" width="6.109375" style="50" customWidth="1"/>
    <col min="8733" max="8733" width="2.109375" style="50" customWidth="1"/>
    <col min="8734" max="8734" width="6.109375" style="50" customWidth="1"/>
    <col min="8735" max="8735" width="6.77734375" style="50" customWidth="1"/>
    <col min="8736" max="8736" width="2.109375" style="50" customWidth="1"/>
    <col min="8737" max="8737" width="6.77734375" style="50" customWidth="1"/>
    <col min="8738" max="8739" width="7.6640625" style="50" customWidth="1"/>
    <col min="8740" max="8741" width="7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6.4414062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6.109375" style="50" customWidth="1"/>
    <col min="8983" max="8983" width="2.109375" style="50" customWidth="1"/>
    <col min="8984" max="8985" width="6.109375" style="50" customWidth="1"/>
    <col min="8986" max="8986" width="2.109375" style="50" customWidth="1"/>
    <col min="8987" max="8988" width="6.109375" style="50" customWidth="1"/>
    <col min="8989" max="8989" width="2.109375" style="50" customWidth="1"/>
    <col min="8990" max="8990" width="6.109375" style="50" customWidth="1"/>
    <col min="8991" max="8991" width="6.77734375" style="50" customWidth="1"/>
    <col min="8992" max="8992" width="2.109375" style="50" customWidth="1"/>
    <col min="8993" max="8993" width="6.77734375" style="50" customWidth="1"/>
    <col min="8994" max="8995" width="7.6640625" style="50" customWidth="1"/>
    <col min="8996" max="8997" width="7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6.4414062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6.109375" style="50" customWidth="1"/>
    <col min="9239" max="9239" width="2.109375" style="50" customWidth="1"/>
    <col min="9240" max="9241" width="6.109375" style="50" customWidth="1"/>
    <col min="9242" max="9242" width="2.109375" style="50" customWidth="1"/>
    <col min="9243" max="9244" width="6.109375" style="50" customWidth="1"/>
    <col min="9245" max="9245" width="2.109375" style="50" customWidth="1"/>
    <col min="9246" max="9246" width="6.109375" style="50" customWidth="1"/>
    <col min="9247" max="9247" width="6.77734375" style="50" customWidth="1"/>
    <col min="9248" max="9248" width="2.109375" style="50" customWidth="1"/>
    <col min="9249" max="9249" width="6.77734375" style="50" customWidth="1"/>
    <col min="9250" max="9251" width="7.6640625" style="50" customWidth="1"/>
    <col min="9252" max="9253" width="7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6.4414062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6.109375" style="50" customWidth="1"/>
    <col min="9495" max="9495" width="2.109375" style="50" customWidth="1"/>
    <col min="9496" max="9497" width="6.109375" style="50" customWidth="1"/>
    <col min="9498" max="9498" width="2.109375" style="50" customWidth="1"/>
    <col min="9499" max="9500" width="6.109375" style="50" customWidth="1"/>
    <col min="9501" max="9501" width="2.109375" style="50" customWidth="1"/>
    <col min="9502" max="9502" width="6.109375" style="50" customWidth="1"/>
    <col min="9503" max="9503" width="6.77734375" style="50" customWidth="1"/>
    <col min="9504" max="9504" width="2.109375" style="50" customWidth="1"/>
    <col min="9505" max="9505" width="6.77734375" style="50" customWidth="1"/>
    <col min="9506" max="9507" width="7.6640625" style="50" customWidth="1"/>
    <col min="9508" max="9509" width="7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6.4414062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6.109375" style="50" customWidth="1"/>
    <col min="9751" max="9751" width="2.109375" style="50" customWidth="1"/>
    <col min="9752" max="9753" width="6.109375" style="50" customWidth="1"/>
    <col min="9754" max="9754" width="2.109375" style="50" customWidth="1"/>
    <col min="9755" max="9756" width="6.109375" style="50" customWidth="1"/>
    <col min="9757" max="9757" width="2.109375" style="50" customWidth="1"/>
    <col min="9758" max="9758" width="6.109375" style="50" customWidth="1"/>
    <col min="9759" max="9759" width="6.77734375" style="50" customWidth="1"/>
    <col min="9760" max="9760" width="2.109375" style="50" customWidth="1"/>
    <col min="9761" max="9761" width="6.77734375" style="50" customWidth="1"/>
    <col min="9762" max="9763" width="7.6640625" style="50" customWidth="1"/>
    <col min="9764" max="9765" width="7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6.4414062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6.109375" style="50" customWidth="1"/>
    <col min="10007" max="10007" width="2.109375" style="50" customWidth="1"/>
    <col min="10008" max="10009" width="6.109375" style="50" customWidth="1"/>
    <col min="10010" max="10010" width="2.109375" style="50" customWidth="1"/>
    <col min="10011" max="10012" width="6.109375" style="50" customWidth="1"/>
    <col min="10013" max="10013" width="2.109375" style="50" customWidth="1"/>
    <col min="10014" max="10014" width="6.109375" style="50" customWidth="1"/>
    <col min="10015" max="10015" width="6.77734375" style="50" customWidth="1"/>
    <col min="10016" max="10016" width="2.109375" style="50" customWidth="1"/>
    <col min="10017" max="10017" width="6.77734375" style="50" customWidth="1"/>
    <col min="10018" max="10019" width="7.6640625" style="50" customWidth="1"/>
    <col min="10020" max="10021" width="7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6.4414062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6.109375" style="50" customWidth="1"/>
    <col min="10263" max="10263" width="2.109375" style="50" customWidth="1"/>
    <col min="10264" max="10265" width="6.109375" style="50" customWidth="1"/>
    <col min="10266" max="10266" width="2.109375" style="50" customWidth="1"/>
    <col min="10267" max="10268" width="6.109375" style="50" customWidth="1"/>
    <col min="10269" max="10269" width="2.109375" style="50" customWidth="1"/>
    <col min="10270" max="10270" width="6.109375" style="50" customWidth="1"/>
    <col min="10271" max="10271" width="6.77734375" style="50" customWidth="1"/>
    <col min="10272" max="10272" width="2.109375" style="50" customWidth="1"/>
    <col min="10273" max="10273" width="6.77734375" style="50" customWidth="1"/>
    <col min="10274" max="10275" width="7.6640625" style="50" customWidth="1"/>
    <col min="10276" max="10277" width="7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6.4414062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6.109375" style="50" customWidth="1"/>
    <col min="10519" max="10519" width="2.109375" style="50" customWidth="1"/>
    <col min="10520" max="10521" width="6.109375" style="50" customWidth="1"/>
    <col min="10522" max="10522" width="2.109375" style="50" customWidth="1"/>
    <col min="10523" max="10524" width="6.109375" style="50" customWidth="1"/>
    <col min="10525" max="10525" width="2.109375" style="50" customWidth="1"/>
    <col min="10526" max="10526" width="6.109375" style="50" customWidth="1"/>
    <col min="10527" max="10527" width="6.77734375" style="50" customWidth="1"/>
    <col min="10528" max="10528" width="2.109375" style="50" customWidth="1"/>
    <col min="10529" max="10529" width="6.77734375" style="50" customWidth="1"/>
    <col min="10530" max="10531" width="7.6640625" style="50" customWidth="1"/>
    <col min="10532" max="10533" width="7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6.4414062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6.109375" style="50" customWidth="1"/>
    <col min="10775" max="10775" width="2.109375" style="50" customWidth="1"/>
    <col min="10776" max="10777" width="6.109375" style="50" customWidth="1"/>
    <col min="10778" max="10778" width="2.109375" style="50" customWidth="1"/>
    <col min="10779" max="10780" width="6.109375" style="50" customWidth="1"/>
    <col min="10781" max="10781" width="2.109375" style="50" customWidth="1"/>
    <col min="10782" max="10782" width="6.109375" style="50" customWidth="1"/>
    <col min="10783" max="10783" width="6.77734375" style="50" customWidth="1"/>
    <col min="10784" max="10784" width="2.109375" style="50" customWidth="1"/>
    <col min="10785" max="10785" width="6.77734375" style="50" customWidth="1"/>
    <col min="10786" max="10787" width="7.6640625" style="50" customWidth="1"/>
    <col min="10788" max="10789" width="7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6.4414062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6.109375" style="50" customWidth="1"/>
    <col min="11031" max="11031" width="2.109375" style="50" customWidth="1"/>
    <col min="11032" max="11033" width="6.109375" style="50" customWidth="1"/>
    <col min="11034" max="11034" width="2.109375" style="50" customWidth="1"/>
    <col min="11035" max="11036" width="6.109375" style="50" customWidth="1"/>
    <col min="11037" max="11037" width="2.109375" style="50" customWidth="1"/>
    <col min="11038" max="11038" width="6.109375" style="50" customWidth="1"/>
    <col min="11039" max="11039" width="6.77734375" style="50" customWidth="1"/>
    <col min="11040" max="11040" width="2.109375" style="50" customWidth="1"/>
    <col min="11041" max="11041" width="6.77734375" style="50" customWidth="1"/>
    <col min="11042" max="11043" width="7.6640625" style="50" customWidth="1"/>
    <col min="11044" max="11045" width="7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6.4414062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6.109375" style="50" customWidth="1"/>
    <col min="11287" max="11287" width="2.109375" style="50" customWidth="1"/>
    <col min="11288" max="11289" width="6.109375" style="50" customWidth="1"/>
    <col min="11290" max="11290" width="2.109375" style="50" customWidth="1"/>
    <col min="11291" max="11292" width="6.109375" style="50" customWidth="1"/>
    <col min="11293" max="11293" width="2.109375" style="50" customWidth="1"/>
    <col min="11294" max="11294" width="6.109375" style="50" customWidth="1"/>
    <col min="11295" max="11295" width="6.77734375" style="50" customWidth="1"/>
    <col min="11296" max="11296" width="2.109375" style="50" customWidth="1"/>
    <col min="11297" max="11297" width="6.77734375" style="50" customWidth="1"/>
    <col min="11298" max="11299" width="7.6640625" style="50" customWidth="1"/>
    <col min="11300" max="11301" width="7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6.4414062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6.109375" style="50" customWidth="1"/>
    <col min="11543" max="11543" width="2.109375" style="50" customWidth="1"/>
    <col min="11544" max="11545" width="6.109375" style="50" customWidth="1"/>
    <col min="11546" max="11546" width="2.109375" style="50" customWidth="1"/>
    <col min="11547" max="11548" width="6.109375" style="50" customWidth="1"/>
    <col min="11549" max="11549" width="2.109375" style="50" customWidth="1"/>
    <col min="11550" max="11550" width="6.109375" style="50" customWidth="1"/>
    <col min="11551" max="11551" width="6.77734375" style="50" customWidth="1"/>
    <col min="11552" max="11552" width="2.109375" style="50" customWidth="1"/>
    <col min="11553" max="11553" width="6.77734375" style="50" customWidth="1"/>
    <col min="11554" max="11555" width="7.6640625" style="50" customWidth="1"/>
    <col min="11556" max="11557" width="7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6.4414062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6.109375" style="50" customWidth="1"/>
    <col min="11799" max="11799" width="2.109375" style="50" customWidth="1"/>
    <col min="11800" max="11801" width="6.109375" style="50" customWidth="1"/>
    <col min="11802" max="11802" width="2.109375" style="50" customWidth="1"/>
    <col min="11803" max="11804" width="6.109375" style="50" customWidth="1"/>
    <col min="11805" max="11805" width="2.109375" style="50" customWidth="1"/>
    <col min="11806" max="11806" width="6.109375" style="50" customWidth="1"/>
    <col min="11807" max="11807" width="6.77734375" style="50" customWidth="1"/>
    <col min="11808" max="11808" width="2.109375" style="50" customWidth="1"/>
    <col min="11809" max="11809" width="6.77734375" style="50" customWidth="1"/>
    <col min="11810" max="11811" width="7.6640625" style="50" customWidth="1"/>
    <col min="11812" max="11813" width="7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6.4414062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6.109375" style="50" customWidth="1"/>
    <col min="12055" max="12055" width="2.109375" style="50" customWidth="1"/>
    <col min="12056" max="12057" width="6.109375" style="50" customWidth="1"/>
    <col min="12058" max="12058" width="2.109375" style="50" customWidth="1"/>
    <col min="12059" max="12060" width="6.109375" style="50" customWidth="1"/>
    <col min="12061" max="12061" width="2.109375" style="50" customWidth="1"/>
    <col min="12062" max="12062" width="6.109375" style="50" customWidth="1"/>
    <col min="12063" max="12063" width="6.77734375" style="50" customWidth="1"/>
    <col min="12064" max="12064" width="2.109375" style="50" customWidth="1"/>
    <col min="12065" max="12065" width="6.77734375" style="50" customWidth="1"/>
    <col min="12066" max="12067" width="7.6640625" style="50" customWidth="1"/>
    <col min="12068" max="12069" width="7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6.4414062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6.109375" style="50" customWidth="1"/>
    <col min="12311" max="12311" width="2.109375" style="50" customWidth="1"/>
    <col min="12312" max="12313" width="6.109375" style="50" customWidth="1"/>
    <col min="12314" max="12314" width="2.109375" style="50" customWidth="1"/>
    <col min="12315" max="12316" width="6.109375" style="50" customWidth="1"/>
    <col min="12317" max="12317" width="2.109375" style="50" customWidth="1"/>
    <col min="12318" max="12318" width="6.109375" style="50" customWidth="1"/>
    <col min="12319" max="12319" width="6.77734375" style="50" customWidth="1"/>
    <col min="12320" max="12320" width="2.109375" style="50" customWidth="1"/>
    <col min="12321" max="12321" width="6.77734375" style="50" customWidth="1"/>
    <col min="12322" max="12323" width="7.6640625" style="50" customWidth="1"/>
    <col min="12324" max="12325" width="7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6.4414062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6.109375" style="50" customWidth="1"/>
    <col min="12567" max="12567" width="2.109375" style="50" customWidth="1"/>
    <col min="12568" max="12569" width="6.109375" style="50" customWidth="1"/>
    <col min="12570" max="12570" width="2.109375" style="50" customWidth="1"/>
    <col min="12571" max="12572" width="6.109375" style="50" customWidth="1"/>
    <col min="12573" max="12573" width="2.109375" style="50" customWidth="1"/>
    <col min="12574" max="12574" width="6.109375" style="50" customWidth="1"/>
    <col min="12575" max="12575" width="6.77734375" style="50" customWidth="1"/>
    <col min="12576" max="12576" width="2.109375" style="50" customWidth="1"/>
    <col min="12577" max="12577" width="6.77734375" style="50" customWidth="1"/>
    <col min="12578" max="12579" width="7.6640625" style="50" customWidth="1"/>
    <col min="12580" max="12581" width="7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6.4414062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6.109375" style="50" customWidth="1"/>
    <col min="12823" max="12823" width="2.109375" style="50" customWidth="1"/>
    <col min="12824" max="12825" width="6.109375" style="50" customWidth="1"/>
    <col min="12826" max="12826" width="2.109375" style="50" customWidth="1"/>
    <col min="12827" max="12828" width="6.109375" style="50" customWidth="1"/>
    <col min="12829" max="12829" width="2.109375" style="50" customWidth="1"/>
    <col min="12830" max="12830" width="6.109375" style="50" customWidth="1"/>
    <col min="12831" max="12831" width="6.77734375" style="50" customWidth="1"/>
    <col min="12832" max="12832" width="2.109375" style="50" customWidth="1"/>
    <col min="12833" max="12833" width="6.77734375" style="50" customWidth="1"/>
    <col min="12834" max="12835" width="7.6640625" style="50" customWidth="1"/>
    <col min="12836" max="12837" width="7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6.4414062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6.109375" style="50" customWidth="1"/>
    <col min="13079" max="13079" width="2.109375" style="50" customWidth="1"/>
    <col min="13080" max="13081" width="6.109375" style="50" customWidth="1"/>
    <col min="13082" max="13082" width="2.109375" style="50" customWidth="1"/>
    <col min="13083" max="13084" width="6.109375" style="50" customWidth="1"/>
    <col min="13085" max="13085" width="2.109375" style="50" customWidth="1"/>
    <col min="13086" max="13086" width="6.109375" style="50" customWidth="1"/>
    <col min="13087" max="13087" width="6.77734375" style="50" customWidth="1"/>
    <col min="13088" max="13088" width="2.109375" style="50" customWidth="1"/>
    <col min="13089" max="13089" width="6.77734375" style="50" customWidth="1"/>
    <col min="13090" max="13091" width="7.6640625" style="50" customWidth="1"/>
    <col min="13092" max="13093" width="7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6.4414062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6.109375" style="50" customWidth="1"/>
    <col min="13335" max="13335" width="2.109375" style="50" customWidth="1"/>
    <col min="13336" max="13337" width="6.109375" style="50" customWidth="1"/>
    <col min="13338" max="13338" width="2.109375" style="50" customWidth="1"/>
    <col min="13339" max="13340" width="6.109375" style="50" customWidth="1"/>
    <col min="13341" max="13341" width="2.109375" style="50" customWidth="1"/>
    <col min="13342" max="13342" width="6.109375" style="50" customWidth="1"/>
    <col min="13343" max="13343" width="6.77734375" style="50" customWidth="1"/>
    <col min="13344" max="13344" width="2.109375" style="50" customWidth="1"/>
    <col min="13345" max="13345" width="6.77734375" style="50" customWidth="1"/>
    <col min="13346" max="13347" width="7.6640625" style="50" customWidth="1"/>
    <col min="13348" max="13349" width="7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6.4414062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6.109375" style="50" customWidth="1"/>
    <col min="13591" max="13591" width="2.109375" style="50" customWidth="1"/>
    <col min="13592" max="13593" width="6.109375" style="50" customWidth="1"/>
    <col min="13594" max="13594" width="2.109375" style="50" customWidth="1"/>
    <col min="13595" max="13596" width="6.109375" style="50" customWidth="1"/>
    <col min="13597" max="13597" width="2.109375" style="50" customWidth="1"/>
    <col min="13598" max="13598" width="6.109375" style="50" customWidth="1"/>
    <col min="13599" max="13599" width="6.77734375" style="50" customWidth="1"/>
    <col min="13600" max="13600" width="2.109375" style="50" customWidth="1"/>
    <col min="13601" max="13601" width="6.77734375" style="50" customWidth="1"/>
    <col min="13602" max="13603" width="7.6640625" style="50" customWidth="1"/>
    <col min="13604" max="13605" width="7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6.4414062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6.109375" style="50" customWidth="1"/>
    <col min="13847" max="13847" width="2.109375" style="50" customWidth="1"/>
    <col min="13848" max="13849" width="6.109375" style="50" customWidth="1"/>
    <col min="13850" max="13850" width="2.109375" style="50" customWidth="1"/>
    <col min="13851" max="13852" width="6.109375" style="50" customWidth="1"/>
    <col min="13853" max="13853" width="2.109375" style="50" customWidth="1"/>
    <col min="13854" max="13854" width="6.109375" style="50" customWidth="1"/>
    <col min="13855" max="13855" width="6.77734375" style="50" customWidth="1"/>
    <col min="13856" max="13856" width="2.109375" style="50" customWidth="1"/>
    <col min="13857" max="13857" width="6.77734375" style="50" customWidth="1"/>
    <col min="13858" max="13859" width="7.6640625" style="50" customWidth="1"/>
    <col min="13860" max="13861" width="7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6.4414062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6.109375" style="50" customWidth="1"/>
    <col min="14103" max="14103" width="2.109375" style="50" customWidth="1"/>
    <col min="14104" max="14105" width="6.109375" style="50" customWidth="1"/>
    <col min="14106" max="14106" width="2.109375" style="50" customWidth="1"/>
    <col min="14107" max="14108" width="6.109375" style="50" customWidth="1"/>
    <col min="14109" max="14109" width="2.109375" style="50" customWidth="1"/>
    <col min="14110" max="14110" width="6.109375" style="50" customWidth="1"/>
    <col min="14111" max="14111" width="6.77734375" style="50" customWidth="1"/>
    <col min="14112" max="14112" width="2.109375" style="50" customWidth="1"/>
    <col min="14113" max="14113" width="6.77734375" style="50" customWidth="1"/>
    <col min="14114" max="14115" width="7.6640625" style="50" customWidth="1"/>
    <col min="14116" max="14117" width="7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6.4414062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6.109375" style="50" customWidth="1"/>
    <col min="14359" max="14359" width="2.109375" style="50" customWidth="1"/>
    <col min="14360" max="14361" width="6.109375" style="50" customWidth="1"/>
    <col min="14362" max="14362" width="2.109375" style="50" customWidth="1"/>
    <col min="14363" max="14364" width="6.109375" style="50" customWidth="1"/>
    <col min="14365" max="14365" width="2.109375" style="50" customWidth="1"/>
    <col min="14366" max="14366" width="6.109375" style="50" customWidth="1"/>
    <col min="14367" max="14367" width="6.77734375" style="50" customWidth="1"/>
    <col min="14368" max="14368" width="2.109375" style="50" customWidth="1"/>
    <col min="14369" max="14369" width="6.77734375" style="50" customWidth="1"/>
    <col min="14370" max="14371" width="7.6640625" style="50" customWidth="1"/>
    <col min="14372" max="14373" width="7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6.4414062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6.109375" style="50" customWidth="1"/>
    <col min="14615" max="14615" width="2.109375" style="50" customWidth="1"/>
    <col min="14616" max="14617" width="6.109375" style="50" customWidth="1"/>
    <col min="14618" max="14618" width="2.109375" style="50" customWidth="1"/>
    <col min="14619" max="14620" width="6.109375" style="50" customWidth="1"/>
    <col min="14621" max="14621" width="2.109375" style="50" customWidth="1"/>
    <col min="14622" max="14622" width="6.109375" style="50" customWidth="1"/>
    <col min="14623" max="14623" width="6.77734375" style="50" customWidth="1"/>
    <col min="14624" max="14624" width="2.109375" style="50" customWidth="1"/>
    <col min="14625" max="14625" width="6.77734375" style="50" customWidth="1"/>
    <col min="14626" max="14627" width="7.6640625" style="50" customWidth="1"/>
    <col min="14628" max="14629" width="7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6.4414062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6.109375" style="50" customWidth="1"/>
    <col min="14871" max="14871" width="2.109375" style="50" customWidth="1"/>
    <col min="14872" max="14873" width="6.109375" style="50" customWidth="1"/>
    <col min="14874" max="14874" width="2.109375" style="50" customWidth="1"/>
    <col min="14875" max="14876" width="6.109375" style="50" customWidth="1"/>
    <col min="14877" max="14877" width="2.109375" style="50" customWidth="1"/>
    <col min="14878" max="14878" width="6.109375" style="50" customWidth="1"/>
    <col min="14879" max="14879" width="6.77734375" style="50" customWidth="1"/>
    <col min="14880" max="14880" width="2.109375" style="50" customWidth="1"/>
    <col min="14881" max="14881" width="6.77734375" style="50" customWidth="1"/>
    <col min="14882" max="14883" width="7.6640625" style="50" customWidth="1"/>
    <col min="14884" max="14885" width="7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6.4414062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6.109375" style="50" customWidth="1"/>
    <col min="15127" max="15127" width="2.109375" style="50" customWidth="1"/>
    <col min="15128" max="15129" width="6.109375" style="50" customWidth="1"/>
    <col min="15130" max="15130" width="2.109375" style="50" customWidth="1"/>
    <col min="15131" max="15132" width="6.109375" style="50" customWidth="1"/>
    <col min="15133" max="15133" width="2.109375" style="50" customWidth="1"/>
    <col min="15134" max="15134" width="6.109375" style="50" customWidth="1"/>
    <col min="15135" max="15135" width="6.77734375" style="50" customWidth="1"/>
    <col min="15136" max="15136" width="2.109375" style="50" customWidth="1"/>
    <col min="15137" max="15137" width="6.77734375" style="50" customWidth="1"/>
    <col min="15138" max="15139" width="7.6640625" style="50" customWidth="1"/>
    <col min="15140" max="15141" width="7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6.4414062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6.109375" style="50" customWidth="1"/>
    <col min="15383" max="15383" width="2.109375" style="50" customWidth="1"/>
    <col min="15384" max="15385" width="6.109375" style="50" customWidth="1"/>
    <col min="15386" max="15386" width="2.109375" style="50" customWidth="1"/>
    <col min="15387" max="15388" width="6.109375" style="50" customWidth="1"/>
    <col min="15389" max="15389" width="2.109375" style="50" customWidth="1"/>
    <col min="15390" max="15390" width="6.109375" style="50" customWidth="1"/>
    <col min="15391" max="15391" width="6.77734375" style="50" customWidth="1"/>
    <col min="15392" max="15392" width="2.109375" style="50" customWidth="1"/>
    <col min="15393" max="15393" width="6.77734375" style="50" customWidth="1"/>
    <col min="15394" max="15395" width="7.6640625" style="50" customWidth="1"/>
    <col min="15396" max="15397" width="7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6.4414062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6.109375" style="50" customWidth="1"/>
    <col min="15639" max="15639" width="2.109375" style="50" customWidth="1"/>
    <col min="15640" max="15641" width="6.109375" style="50" customWidth="1"/>
    <col min="15642" max="15642" width="2.109375" style="50" customWidth="1"/>
    <col min="15643" max="15644" width="6.109375" style="50" customWidth="1"/>
    <col min="15645" max="15645" width="2.109375" style="50" customWidth="1"/>
    <col min="15646" max="15646" width="6.109375" style="50" customWidth="1"/>
    <col min="15647" max="15647" width="6.77734375" style="50" customWidth="1"/>
    <col min="15648" max="15648" width="2.109375" style="50" customWidth="1"/>
    <col min="15649" max="15649" width="6.77734375" style="50" customWidth="1"/>
    <col min="15650" max="15651" width="7.6640625" style="50" customWidth="1"/>
    <col min="15652" max="15653" width="7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6.4414062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6.109375" style="50" customWidth="1"/>
    <col min="15895" max="15895" width="2.109375" style="50" customWidth="1"/>
    <col min="15896" max="15897" width="6.109375" style="50" customWidth="1"/>
    <col min="15898" max="15898" width="2.109375" style="50" customWidth="1"/>
    <col min="15899" max="15900" width="6.109375" style="50" customWidth="1"/>
    <col min="15901" max="15901" width="2.109375" style="50" customWidth="1"/>
    <col min="15902" max="15902" width="6.109375" style="50" customWidth="1"/>
    <col min="15903" max="15903" width="6.77734375" style="50" customWidth="1"/>
    <col min="15904" max="15904" width="2.109375" style="50" customWidth="1"/>
    <col min="15905" max="15905" width="6.77734375" style="50" customWidth="1"/>
    <col min="15906" max="15907" width="7.6640625" style="50" customWidth="1"/>
    <col min="15908" max="15909" width="7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6.4414062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6.109375" style="50" customWidth="1"/>
    <col min="16151" max="16151" width="2.109375" style="50" customWidth="1"/>
    <col min="16152" max="16153" width="6.109375" style="50" customWidth="1"/>
    <col min="16154" max="16154" width="2.109375" style="50" customWidth="1"/>
    <col min="16155" max="16156" width="6.109375" style="50" customWidth="1"/>
    <col min="16157" max="16157" width="2.109375" style="50" customWidth="1"/>
    <col min="16158" max="16158" width="6.109375" style="50" customWidth="1"/>
    <col min="16159" max="16159" width="6.77734375" style="50" customWidth="1"/>
    <col min="16160" max="16160" width="2.109375" style="50" customWidth="1"/>
    <col min="16161" max="16161" width="6.77734375" style="50" customWidth="1"/>
    <col min="16162" max="16163" width="7.6640625" style="50" customWidth="1"/>
    <col min="16164" max="16165" width="7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</row>
    <row r="2" spans="1:37" x14ac:dyDescent="0.3">
      <c r="C2" s="301" t="s">
        <v>76</v>
      </c>
      <c r="D2" s="322"/>
      <c r="E2" s="322"/>
      <c r="F2" s="322"/>
      <c r="G2" s="322"/>
      <c r="H2" s="322"/>
      <c r="I2" s="322"/>
      <c r="J2" s="322"/>
    </row>
    <row r="3" spans="1:37" x14ac:dyDescent="0.3">
      <c r="D3" s="266"/>
      <c r="E3" s="266"/>
      <c r="F3" s="266"/>
      <c r="G3" s="266"/>
      <c r="H3" s="266"/>
      <c r="I3" s="266"/>
      <c r="J3" s="266"/>
      <c r="O3" s="5" t="s">
        <v>0</v>
      </c>
      <c r="P3" s="329" t="str">
        <f>E5</f>
        <v>Kbely</v>
      </c>
      <c r="Q3" s="330"/>
      <c r="R3" s="330"/>
      <c r="S3" s="331" t="str">
        <f>E6</f>
        <v xml:space="preserve">Bohemians </v>
      </c>
      <c r="T3" s="331"/>
      <c r="U3" s="332"/>
      <c r="V3" s="333" t="str">
        <f>E7</f>
        <v>Praga B</v>
      </c>
      <c r="W3" s="334"/>
      <c r="X3" s="335"/>
      <c r="Y3" s="336" t="str">
        <f>E8</f>
        <v>Mnichovice A</v>
      </c>
      <c r="Z3" s="337"/>
      <c r="AA3" s="338"/>
      <c r="AB3" s="296" t="str">
        <f>E9</f>
        <v>Hradec Králové</v>
      </c>
      <c r="AC3" s="297"/>
      <c r="AD3" s="298"/>
      <c r="AE3" s="327" t="s">
        <v>1</v>
      </c>
      <c r="AF3" s="327"/>
      <c r="AG3" s="328"/>
      <c r="AH3" s="45" t="s">
        <v>2</v>
      </c>
      <c r="AI3" s="45" t="s">
        <v>3</v>
      </c>
    </row>
    <row r="4" spans="1:37" x14ac:dyDescent="0.3">
      <c r="C4" s="301" t="s">
        <v>4</v>
      </c>
      <c r="D4" s="302"/>
      <c r="E4" s="7" t="s">
        <v>0</v>
      </c>
      <c r="F4" s="266"/>
      <c r="G4" s="8" t="s">
        <v>5</v>
      </c>
      <c r="H4" s="266"/>
      <c r="I4" s="266"/>
      <c r="J4" s="266"/>
      <c r="O4" s="9" t="str">
        <f>E5</f>
        <v>Kbely</v>
      </c>
      <c r="P4" s="60"/>
      <c r="Q4" s="60"/>
      <c r="R4" s="60"/>
      <c r="S4" s="45">
        <f>H13</f>
        <v>0</v>
      </c>
      <c r="T4" s="45" t="s">
        <v>6</v>
      </c>
      <c r="U4" s="45">
        <f>J13</f>
        <v>0</v>
      </c>
      <c r="V4" s="45">
        <f>H17</f>
        <v>0</v>
      </c>
      <c r="W4" s="45" t="s">
        <v>6</v>
      </c>
      <c r="X4" s="45">
        <f>J17</f>
        <v>0</v>
      </c>
      <c r="Y4" s="45">
        <f>H23</f>
        <v>0</v>
      </c>
      <c r="Z4" s="45" t="s">
        <v>6</v>
      </c>
      <c r="AA4" s="45">
        <f>J23</f>
        <v>0</v>
      </c>
      <c r="AB4" s="45">
        <f>H28</f>
        <v>0</v>
      </c>
      <c r="AC4" s="45" t="s">
        <v>6</v>
      </c>
      <c r="AD4" s="269">
        <f>J28</f>
        <v>0</v>
      </c>
      <c r="AE4" s="28">
        <f>S4+V4+Y4+AB4</f>
        <v>0</v>
      </c>
      <c r="AF4" s="29" t="s">
        <v>6</v>
      </c>
      <c r="AG4" s="29">
        <f>U4+X4+AA4+AD4</f>
        <v>0</v>
      </c>
      <c r="AH4" s="45"/>
      <c r="AI4" s="45"/>
    </row>
    <row r="5" spans="1:37" x14ac:dyDescent="0.3">
      <c r="D5" s="266"/>
      <c r="E5" s="22" t="s">
        <v>50</v>
      </c>
      <c r="F5" s="266"/>
      <c r="G5" s="23" t="s">
        <v>57</v>
      </c>
      <c r="H5" s="266"/>
      <c r="I5" s="266"/>
      <c r="J5" s="266"/>
      <c r="O5" s="24" t="str">
        <f>E6</f>
        <v xml:space="preserve">Bohemians </v>
      </c>
      <c r="P5" s="45">
        <f>J13</f>
        <v>0</v>
      </c>
      <c r="Q5" s="45" t="s">
        <v>6</v>
      </c>
      <c r="R5" s="45">
        <f>H13</f>
        <v>0</v>
      </c>
      <c r="S5" s="60"/>
      <c r="T5" s="60"/>
      <c r="U5" s="60"/>
      <c r="V5" s="45">
        <f>H27</f>
        <v>0</v>
      </c>
      <c r="W5" s="45" t="s">
        <v>6</v>
      </c>
      <c r="X5" s="45">
        <f>J27</f>
        <v>0</v>
      </c>
      <c r="Y5" s="45">
        <f>H22</f>
        <v>0</v>
      </c>
      <c r="Z5" s="45" t="s">
        <v>6</v>
      </c>
      <c r="AA5" s="45">
        <f>J22</f>
        <v>0</v>
      </c>
      <c r="AB5" s="29">
        <f>H24</f>
        <v>0</v>
      </c>
      <c r="AC5" s="45" t="s">
        <v>6</v>
      </c>
      <c r="AD5" s="81">
        <f>J24</f>
        <v>0</v>
      </c>
      <c r="AE5" s="28">
        <f>P5+V5+Y5+AB5</f>
        <v>0</v>
      </c>
      <c r="AF5" s="29" t="s">
        <v>6</v>
      </c>
      <c r="AG5" s="29">
        <f>R5+X5+AA5+AD5</f>
        <v>0</v>
      </c>
      <c r="AH5" s="29"/>
      <c r="AI5" s="29"/>
    </row>
    <row r="6" spans="1:37" x14ac:dyDescent="0.3">
      <c r="D6" s="266"/>
      <c r="E6" s="30" t="s">
        <v>74</v>
      </c>
      <c r="F6" s="266"/>
      <c r="G6" s="38" t="s">
        <v>47</v>
      </c>
      <c r="H6" s="266"/>
      <c r="I6" s="266"/>
      <c r="J6" s="266"/>
      <c r="O6" s="32" t="str">
        <f>E7</f>
        <v>Praga B</v>
      </c>
      <c r="P6" s="45">
        <f>H17</f>
        <v>0</v>
      </c>
      <c r="Q6" s="45" t="s">
        <v>6</v>
      </c>
      <c r="R6" s="45">
        <f>J17</f>
        <v>0</v>
      </c>
      <c r="S6" s="45">
        <f>J27</f>
        <v>0</v>
      </c>
      <c r="T6" s="45" t="s">
        <v>6</v>
      </c>
      <c r="U6" s="45">
        <f>H27</f>
        <v>0</v>
      </c>
      <c r="V6" s="60"/>
      <c r="W6" s="60"/>
      <c r="X6" s="60"/>
      <c r="Y6" s="45">
        <f>H14</f>
        <v>0</v>
      </c>
      <c r="Z6" s="45" t="s">
        <v>6</v>
      </c>
      <c r="AA6" s="45">
        <f>J14</f>
        <v>0</v>
      </c>
      <c r="AB6" s="29">
        <f>H21</f>
        <v>0</v>
      </c>
      <c r="AC6" s="45" t="s">
        <v>6</v>
      </c>
      <c r="AD6" s="81">
        <f>J21</f>
        <v>0</v>
      </c>
      <c r="AE6" s="28">
        <f>P6+S6+Y6+AB6</f>
        <v>0</v>
      </c>
      <c r="AF6" s="29" t="s">
        <v>6</v>
      </c>
      <c r="AG6" s="29">
        <f>R6+U6+AA6+AD6</f>
        <v>0</v>
      </c>
      <c r="AH6" s="29"/>
      <c r="AI6" s="29"/>
    </row>
    <row r="7" spans="1:37" x14ac:dyDescent="0.3">
      <c r="D7" s="266"/>
      <c r="E7" s="37" t="s">
        <v>43</v>
      </c>
      <c r="F7" s="266"/>
      <c r="G7" s="41" t="s">
        <v>46</v>
      </c>
      <c r="H7" s="266"/>
      <c r="I7" s="266"/>
      <c r="J7" s="266"/>
      <c r="O7" s="39" t="str">
        <f>E8</f>
        <v>Mnichovice A</v>
      </c>
      <c r="P7" s="45">
        <f>J23</f>
        <v>0</v>
      </c>
      <c r="Q7" s="45" t="s">
        <v>6</v>
      </c>
      <c r="R7" s="45">
        <f>H23</f>
        <v>0</v>
      </c>
      <c r="S7" s="45">
        <f>J22</f>
        <v>0</v>
      </c>
      <c r="T7" s="45" t="s">
        <v>6</v>
      </c>
      <c r="U7" s="45">
        <f>H22</f>
        <v>0</v>
      </c>
      <c r="V7" s="45">
        <f>J14</f>
        <v>0</v>
      </c>
      <c r="W7" s="45" t="s">
        <v>6</v>
      </c>
      <c r="X7" s="45">
        <f>H14</f>
        <v>0</v>
      </c>
      <c r="Y7" s="60"/>
      <c r="Z7" s="60"/>
      <c r="AA7" s="60"/>
      <c r="AB7" s="29">
        <f>H18</f>
        <v>0</v>
      </c>
      <c r="AC7" s="45" t="s">
        <v>6</v>
      </c>
      <c r="AD7" s="81">
        <f>J18</f>
        <v>0</v>
      </c>
      <c r="AE7" s="28">
        <f>P7+S7+V7+AB7</f>
        <v>0</v>
      </c>
      <c r="AF7" s="29" t="s">
        <v>6</v>
      </c>
      <c r="AG7" s="29">
        <f>R7+U7+X7+AD7</f>
        <v>0</v>
      </c>
      <c r="AH7" s="29"/>
      <c r="AI7" s="29"/>
    </row>
    <row r="8" spans="1:37" x14ac:dyDescent="0.3">
      <c r="D8" s="266"/>
      <c r="E8" s="40" t="s">
        <v>41</v>
      </c>
      <c r="F8" s="266"/>
      <c r="G8" s="47" t="s">
        <v>42</v>
      </c>
      <c r="H8" s="266"/>
      <c r="I8" s="266"/>
      <c r="J8" s="266"/>
      <c r="O8" s="263" t="str">
        <f>E9</f>
        <v>Hradec Králové</v>
      </c>
      <c r="P8" s="45">
        <f>J28</f>
        <v>0</v>
      </c>
      <c r="Q8" s="45" t="s">
        <v>6</v>
      </c>
      <c r="R8" s="45">
        <f>H28</f>
        <v>0</v>
      </c>
      <c r="S8" s="45">
        <f>J24</f>
        <v>0</v>
      </c>
      <c r="T8" s="45" t="s">
        <v>6</v>
      </c>
      <c r="U8" s="45">
        <f>H24</f>
        <v>0</v>
      </c>
      <c r="V8" s="45">
        <f>J21</f>
        <v>0</v>
      </c>
      <c r="W8" s="45" t="s">
        <v>6</v>
      </c>
      <c r="X8" s="45">
        <f>H21</f>
        <v>0</v>
      </c>
      <c r="Y8" s="45">
        <f>J18</f>
        <v>0</v>
      </c>
      <c r="Z8" s="45" t="s">
        <v>6</v>
      </c>
      <c r="AA8" s="45">
        <f>H18</f>
        <v>0</v>
      </c>
      <c r="AB8" s="60"/>
      <c r="AC8" s="60" t="s">
        <v>6</v>
      </c>
      <c r="AD8" s="270"/>
      <c r="AE8" s="19">
        <f>P8+S8+V8+Y8</f>
        <v>0</v>
      </c>
      <c r="AF8" s="45" t="s">
        <v>6</v>
      </c>
      <c r="AG8" s="45">
        <f>R8+U8+X8+AA8</f>
        <v>0</v>
      </c>
      <c r="AH8" s="45"/>
      <c r="AI8" s="45"/>
    </row>
    <row r="9" spans="1:37" x14ac:dyDescent="0.3">
      <c r="D9" s="266"/>
      <c r="E9" s="46" t="s">
        <v>48</v>
      </c>
      <c r="F9" s="266"/>
      <c r="G9" s="47"/>
      <c r="H9" s="266"/>
      <c r="I9" s="266"/>
      <c r="J9" s="266"/>
      <c r="O9" s="48"/>
      <c r="P9" s="49"/>
      <c r="Q9" s="262"/>
      <c r="R9" s="49"/>
      <c r="S9" s="49"/>
      <c r="T9" s="262"/>
      <c r="U9" s="49"/>
      <c r="V9" s="49"/>
      <c r="W9" s="262"/>
      <c r="X9" s="49"/>
      <c r="Y9" s="49"/>
      <c r="Z9" s="49"/>
      <c r="AA9" s="49"/>
      <c r="AB9" s="49"/>
      <c r="AC9" s="49"/>
      <c r="AD9" s="49"/>
      <c r="AE9" s="262"/>
      <c r="AF9" s="262"/>
      <c r="AG9" s="49"/>
      <c r="AH9" s="49"/>
      <c r="AI9" s="49"/>
    </row>
    <row r="10" spans="1:37" x14ac:dyDescent="0.3">
      <c r="E10" s="52"/>
      <c r="O10" s="53" t="s">
        <v>5</v>
      </c>
      <c r="P10" s="303" t="str">
        <f>G5</f>
        <v>Hostivař</v>
      </c>
      <c r="Q10" s="304"/>
      <c r="R10" s="305"/>
      <c r="S10" s="306" t="str">
        <f>G6</f>
        <v>Praga A</v>
      </c>
      <c r="T10" s="307"/>
      <c r="U10" s="308"/>
      <c r="V10" s="309" t="str">
        <f>G7</f>
        <v>Mnichovice C</v>
      </c>
      <c r="W10" s="310"/>
      <c r="X10" s="311"/>
      <c r="Y10" s="312" t="str">
        <f>G8</f>
        <v>Mnichovice B</v>
      </c>
      <c r="Z10" s="313"/>
      <c r="AA10" s="314"/>
      <c r="AB10" s="271"/>
      <c r="AC10" s="272"/>
      <c r="AD10" s="273"/>
      <c r="AE10" s="327" t="s">
        <v>1</v>
      </c>
      <c r="AF10" s="327"/>
      <c r="AG10" s="328"/>
      <c r="AH10" s="29" t="s">
        <v>2</v>
      </c>
      <c r="AI10" s="67" t="s">
        <v>3</v>
      </c>
    </row>
    <row r="11" spans="1:37" x14ac:dyDescent="0.3">
      <c r="E11" s="52"/>
      <c r="O11" s="59" t="str">
        <f>G5</f>
        <v>Hostivař</v>
      </c>
      <c r="P11" s="60"/>
      <c r="Q11" s="60"/>
      <c r="R11" s="60"/>
      <c r="S11" s="45">
        <f>H15</f>
        <v>0</v>
      </c>
      <c r="T11" s="45" t="s">
        <v>6</v>
      </c>
      <c r="U11" s="45">
        <f>J15</f>
        <v>0</v>
      </c>
      <c r="V11" s="45">
        <f>H19</f>
        <v>0</v>
      </c>
      <c r="W11" s="45" t="s">
        <v>6</v>
      </c>
      <c r="X11" s="45">
        <f>J19</f>
        <v>0</v>
      </c>
      <c r="Y11" s="45">
        <f>H25</f>
        <v>0</v>
      </c>
      <c r="Z11" s="45" t="s">
        <v>6</v>
      </c>
      <c r="AA11" s="274">
        <f>J25</f>
        <v>0</v>
      </c>
      <c r="AB11" s="271"/>
      <c r="AC11" s="272"/>
      <c r="AD11" s="273"/>
      <c r="AE11" s="28">
        <f>S11+V11+Y11</f>
        <v>0</v>
      </c>
      <c r="AF11" s="29" t="s">
        <v>6</v>
      </c>
      <c r="AG11" s="29">
        <f>U11+X11+AA11</f>
        <v>0</v>
      </c>
      <c r="AH11" s="29"/>
      <c r="AI11" s="29"/>
      <c r="AJ11" s="262"/>
    </row>
    <row r="12" spans="1:37" s="267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264" t="s">
        <v>14</v>
      </c>
      <c r="L12" s="264" t="s">
        <v>15</v>
      </c>
      <c r="M12" s="58"/>
      <c r="N12" s="58"/>
      <c r="O12" s="78" t="str">
        <f>G6</f>
        <v>Praga A</v>
      </c>
      <c r="P12" s="45">
        <f>J15</f>
        <v>0</v>
      </c>
      <c r="Q12" s="45" t="s">
        <v>6</v>
      </c>
      <c r="R12" s="45">
        <f>H15</f>
        <v>0</v>
      </c>
      <c r="S12" s="60"/>
      <c r="T12" s="60"/>
      <c r="U12" s="60"/>
      <c r="V12" s="45">
        <f>H26</f>
        <v>0</v>
      </c>
      <c r="W12" s="45" t="s">
        <v>6</v>
      </c>
      <c r="X12" s="45">
        <f>J26</f>
        <v>0</v>
      </c>
      <c r="Y12" s="45">
        <f>H20</f>
        <v>0</v>
      </c>
      <c r="Z12" s="45" t="s">
        <v>6</v>
      </c>
      <c r="AA12" s="274">
        <f>J20</f>
        <v>0</v>
      </c>
      <c r="AB12" s="271"/>
      <c r="AC12" s="272"/>
      <c r="AD12" s="273"/>
      <c r="AE12" s="28">
        <f>P12+V12+Y12</f>
        <v>0</v>
      </c>
      <c r="AF12" s="29" t="s">
        <v>6</v>
      </c>
      <c r="AG12" s="29">
        <f>R12+X12+AA12</f>
        <v>0</v>
      </c>
      <c r="AH12" s="29"/>
      <c r="AI12" s="29"/>
      <c r="AJ12" s="262"/>
      <c r="AK12" s="262"/>
    </row>
    <row r="13" spans="1:37" s="267" customFormat="1" ht="17.850000000000001" customHeight="1" x14ac:dyDescent="0.3">
      <c r="A13" s="68" t="s">
        <v>16</v>
      </c>
      <c r="C13" s="69">
        <f>A14</f>
        <v>0.41666666666666669</v>
      </c>
      <c r="D13" s="189" t="s">
        <v>7</v>
      </c>
      <c r="E13" s="71" t="str">
        <f>E5</f>
        <v>Kbely</v>
      </c>
      <c r="F13" s="72" t="s">
        <v>6</v>
      </c>
      <c r="G13" s="73" t="str">
        <f>E6</f>
        <v xml:space="preserve">Bohemians </v>
      </c>
      <c r="H13" s="275"/>
      <c r="I13" s="187" t="s">
        <v>6</v>
      </c>
      <c r="J13" s="276"/>
      <c r="K13" s="77"/>
      <c r="L13" s="77"/>
      <c r="O13" s="92" t="str">
        <f>G7</f>
        <v>Mnichovice C</v>
      </c>
      <c r="P13" s="45">
        <f>J19</f>
        <v>0</v>
      </c>
      <c r="Q13" s="45" t="s">
        <v>6</v>
      </c>
      <c r="R13" s="45">
        <f>H19</f>
        <v>0</v>
      </c>
      <c r="S13" s="45">
        <f>J26</f>
        <v>0</v>
      </c>
      <c r="T13" s="45" t="s">
        <v>6</v>
      </c>
      <c r="U13" s="45">
        <f>H26</f>
        <v>0</v>
      </c>
      <c r="V13" s="60"/>
      <c r="W13" s="60"/>
      <c r="X13" s="60"/>
      <c r="Y13" s="45">
        <f>H16</f>
        <v>0</v>
      </c>
      <c r="Z13" s="45" t="s">
        <v>6</v>
      </c>
      <c r="AA13" s="274">
        <f>J16</f>
        <v>0</v>
      </c>
      <c r="AB13" s="271"/>
      <c r="AC13" s="272"/>
      <c r="AD13" s="273"/>
      <c r="AE13" s="28">
        <f>P13+S13+Y13</f>
        <v>0</v>
      </c>
      <c r="AF13" s="29" t="s">
        <v>6</v>
      </c>
      <c r="AG13" s="29">
        <f>R13+U13+AA13</f>
        <v>0</v>
      </c>
      <c r="AH13" s="29"/>
      <c r="AI13" s="29"/>
      <c r="AJ13" s="128"/>
      <c r="AK13" s="262"/>
    </row>
    <row r="14" spans="1:37" s="267" customFormat="1" ht="17.850000000000001" customHeight="1" x14ac:dyDescent="0.3">
      <c r="A14" s="83">
        <v>0.41666666666666669</v>
      </c>
      <c r="C14" s="84">
        <f>A14</f>
        <v>0.41666666666666669</v>
      </c>
      <c r="D14" s="185" t="s">
        <v>8</v>
      </c>
      <c r="E14" s="86" t="str">
        <f>E7</f>
        <v>Praga B</v>
      </c>
      <c r="F14" s="87" t="s">
        <v>6</v>
      </c>
      <c r="G14" s="88" t="str">
        <f>E8</f>
        <v>Mnichovice A</v>
      </c>
      <c r="H14" s="277"/>
      <c r="I14" s="268" t="s">
        <v>6</v>
      </c>
      <c r="J14" s="278"/>
      <c r="K14" s="77"/>
      <c r="L14" s="77"/>
      <c r="O14" s="279" t="str">
        <f>G8</f>
        <v>Mnichovice B</v>
      </c>
      <c r="P14" s="45">
        <f>J25</f>
        <v>0</v>
      </c>
      <c r="Q14" s="45" t="s">
        <v>6</v>
      </c>
      <c r="R14" s="45">
        <f>H25</f>
        <v>0</v>
      </c>
      <c r="S14" s="45">
        <f>J20</f>
        <v>0</v>
      </c>
      <c r="T14" s="45" t="s">
        <v>6</v>
      </c>
      <c r="U14" s="45">
        <f>H20</f>
        <v>0</v>
      </c>
      <c r="V14" s="45">
        <f>J16</f>
        <v>0</v>
      </c>
      <c r="W14" s="45" t="s">
        <v>6</v>
      </c>
      <c r="X14" s="45">
        <f>H16</f>
        <v>0</v>
      </c>
      <c r="Y14" s="60"/>
      <c r="Z14" s="60"/>
      <c r="AA14" s="280"/>
      <c r="AB14" s="271"/>
      <c r="AC14" s="272"/>
      <c r="AD14" s="273"/>
      <c r="AE14" s="28">
        <f>P14+S14+V14</f>
        <v>0</v>
      </c>
      <c r="AF14" s="29" t="s">
        <v>6</v>
      </c>
      <c r="AG14" s="29">
        <f>R14+U14+X14</f>
        <v>0</v>
      </c>
      <c r="AH14" s="29"/>
      <c r="AI14" s="29"/>
      <c r="AJ14" s="128"/>
      <c r="AK14" s="128"/>
    </row>
    <row r="15" spans="1:37" s="267" customFormat="1" ht="17.850000000000001" customHeight="1" x14ac:dyDescent="0.3">
      <c r="C15" s="69">
        <f>C13++A$17+A$22</f>
        <v>0.43125000000000002</v>
      </c>
      <c r="D15" s="189" t="s">
        <v>7</v>
      </c>
      <c r="E15" s="241" t="str">
        <f>G5</f>
        <v>Hostivař</v>
      </c>
      <c r="F15" s="72" t="s">
        <v>6</v>
      </c>
      <c r="G15" s="251" t="str">
        <f>G6</f>
        <v>Praga A</v>
      </c>
      <c r="H15" s="275"/>
      <c r="I15" s="187" t="s">
        <v>6</v>
      </c>
      <c r="J15" s="276"/>
      <c r="K15" s="77"/>
      <c r="L15" s="77"/>
      <c r="Q15" s="265"/>
      <c r="T15" s="265"/>
      <c r="W15" s="265"/>
      <c r="Z15" s="265"/>
      <c r="AC15" s="265"/>
      <c r="AF15" s="265"/>
      <c r="AJ15" s="262"/>
      <c r="AK15" s="128"/>
    </row>
    <row r="16" spans="1:37" s="267" customFormat="1" ht="17.850000000000001" customHeight="1" x14ac:dyDescent="0.3">
      <c r="A16" s="68" t="s">
        <v>17</v>
      </c>
      <c r="C16" s="84">
        <f>C13++A$17+A$22</f>
        <v>0.43125000000000002</v>
      </c>
      <c r="D16" s="185" t="s">
        <v>8</v>
      </c>
      <c r="E16" s="109" t="str">
        <f>G7</f>
        <v>Mnichovice C</v>
      </c>
      <c r="F16" s="87" t="s">
        <v>6</v>
      </c>
      <c r="G16" s="87" t="str">
        <f>G8</f>
        <v>Mnichovice B</v>
      </c>
      <c r="H16" s="277"/>
      <c r="I16" s="268" t="s">
        <v>6</v>
      </c>
      <c r="J16" s="278"/>
      <c r="K16" s="77"/>
      <c r="L16" s="77"/>
      <c r="O16" s="319" t="s">
        <v>18</v>
      </c>
      <c r="P16" s="320"/>
      <c r="AK16" s="262"/>
    </row>
    <row r="17" spans="1:37" s="267" customFormat="1" ht="17.850000000000001" customHeight="1" x14ac:dyDescent="0.3">
      <c r="A17" s="83">
        <v>1.1111111111111112E-2</v>
      </c>
      <c r="C17" s="69">
        <f>C15++A$19+A$22</f>
        <v>0.44861111111111113</v>
      </c>
      <c r="D17" s="189" t="s">
        <v>7</v>
      </c>
      <c r="E17" s="71" t="str">
        <f>E5</f>
        <v>Kbely</v>
      </c>
      <c r="F17" s="72" t="s">
        <v>6</v>
      </c>
      <c r="G17" s="231" t="str">
        <f>E7</f>
        <v>Praga B</v>
      </c>
      <c r="H17" s="210"/>
      <c r="I17" s="187" t="s">
        <v>6</v>
      </c>
      <c r="J17" s="209"/>
      <c r="K17" s="119"/>
      <c r="L17" s="119"/>
      <c r="O17" s="265"/>
      <c r="P17" s="265"/>
      <c r="Q17" s="265"/>
      <c r="R17" s="265"/>
      <c r="S17" s="321"/>
      <c r="T17" s="321"/>
      <c r="U17" s="321"/>
      <c r="V17" s="321"/>
      <c r="W17" s="265"/>
      <c r="X17" s="265"/>
      <c r="Y17" s="265"/>
      <c r="Z17" s="265"/>
      <c r="AA17" s="265"/>
      <c r="AB17" s="291"/>
      <c r="AC17" s="291"/>
      <c r="AD17" s="291"/>
      <c r="AE17" s="262"/>
      <c r="AF17" s="262"/>
      <c r="AG17" s="262"/>
      <c r="AH17" s="262"/>
      <c r="AI17" s="262"/>
      <c r="AJ17" s="262"/>
      <c r="AK17" s="262"/>
    </row>
    <row r="18" spans="1:37" s="267" customFormat="1" ht="17.850000000000001" customHeight="1" x14ac:dyDescent="0.3">
      <c r="A18" s="68" t="s">
        <v>69</v>
      </c>
      <c r="C18" s="84">
        <f>C15++A$19+A$22</f>
        <v>0.44861111111111113</v>
      </c>
      <c r="D18" s="185" t="s">
        <v>8</v>
      </c>
      <c r="E18" s="193" t="str">
        <f>E8</f>
        <v>Mnichovice A</v>
      </c>
      <c r="F18" s="100" t="s">
        <v>6</v>
      </c>
      <c r="G18" s="151" t="str">
        <f>E9</f>
        <v>Hradec Králové</v>
      </c>
      <c r="H18" s="277"/>
      <c r="I18" s="268" t="s">
        <v>6</v>
      </c>
      <c r="J18" s="278"/>
      <c r="K18" s="77"/>
      <c r="L18" s="77"/>
      <c r="O18" s="281" t="s">
        <v>19</v>
      </c>
      <c r="P18" s="282"/>
      <c r="Q18" s="19"/>
      <c r="V18" s="265"/>
      <c r="X18" s="283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</row>
    <row r="19" spans="1:37" s="267" customFormat="1" ht="17.850000000000001" customHeight="1" x14ac:dyDescent="0.3">
      <c r="A19" s="113">
        <v>1.3888888888888888E-2</v>
      </c>
      <c r="C19" s="69">
        <f>C17++A$17+A$22</f>
        <v>0.46319444444444446</v>
      </c>
      <c r="D19" s="189" t="s">
        <v>7</v>
      </c>
      <c r="E19" s="241" t="str">
        <f>G5</f>
        <v>Hostivař</v>
      </c>
      <c r="F19" s="72" t="s">
        <v>6</v>
      </c>
      <c r="G19" s="227" t="str">
        <f>G7</f>
        <v>Mnichovice C</v>
      </c>
      <c r="H19" s="275"/>
      <c r="I19" s="187" t="s">
        <v>6</v>
      </c>
      <c r="J19" s="276"/>
      <c r="K19" s="77"/>
      <c r="L19" s="77"/>
      <c r="O19" s="281" t="s">
        <v>21</v>
      </c>
      <c r="P19" s="282"/>
      <c r="Q19" s="19"/>
      <c r="V19" s="265"/>
      <c r="Z19" s="265"/>
      <c r="AC19" s="265"/>
      <c r="AF19" s="265"/>
      <c r="AI19" s="128"/>
      <c r="AJ19" s="128"/>
      <c r="AK19" s="128"/>
    </row>
    <row r="20" spans="1:37" s="267" customFormat="1" ht="17.850000000000001" customHeight="1" x14ac:dyDescent="0.3">
      <c r="C20" s="84">
        <f>C17++A$17+A$22</f>
        <v>0.46319444444444446</v>
      </c>
      <c r="D20" s="185" t="s">
        <v>8</v>
      </c>
      <c r="E20" s="191" t="str">
        <f>G6</f>
        <v>Praga A</v>
      </c>
      <c r="F20" s="87" t="s">
        <v>6</v>
      </c>
      <c r="G20" s="87" t="str">
        <f>G8</f>
        <v>Mnichovice B</v>
      </c>
      <c r="H20" s="277"/>
      <c r="I20" s="268" t="s">
        <v>6</v>
      </c>
      <c r="J20" s="278"/>
      <c r="K20" s="77"/>
      <c r="L20" s="77"/>
      <c r="O20" s="281" t="s">
        <v>22</v>
      </c>
      <c r="P20" s="282"/>
      <c r="Q20" s="19"/>
      <c r="V20" s="265"/>
      <c r="Z20" s="265"/>
      <c r="AC20" s="265"/>
      <c r="AF20" s="265"/>
      <c r="AI20" s="128"/>
      <c r="AJ20" s="128"/>
      <c r="AK20" s="128"/>
    </row>
    <row r="21" spans="1:37" s="267" customFormat="1" ht="17.850000000000001" customHeight="1" x14ac:dyDescent="0.3">
      <c r="A21" s="83" t="s">
        <v>20</v>
      </c>
      <c r="C21" s="69">
        <f>C19++A$19+A$22</f>
        <v>0.48055555555555557</v>
      </c>
      <c r="D21" s="189" t="s">
        <v>7</v>
      </c>
      <c r="E21" s="231" t="str">
        <f>E7</f>
        <v>Praga B</v>
      </c>
      <c r="F21" s="72" t="s">
        <v>6</v>
      </c>
      <c r="G21" s="230" t="str">
        <f>E9</f>
        <v>Hradec Králové</v>
      </c>
      <c r="H21" s="275"/>
      <c r="I21" s="187" t="s">
        <v>6</v>
      </c>
      <c r="J21" s="276"/>
      <c r="K21" s="77"/>
      <c r="L21" s="77"/>
      <c r="O21" s="281" t="s">
        <v>23</v>
      </c>
      <c r="P21" s="282"/>
      <c r="Q21" s="19"/>
      <c r="V21" s="265"/>
      <c r="Z21" s="265"/>
      <c r="AC21" s="265"/>
      <c r="AF21" s="265"/>
      <c r="AI21" s="128"/>
      <c r="AJ21" s="128"/>
      <c r="AK21" s="128"/>
    </row>
    <row r="22" spans="1:37" s="267" customFormat="1" ht="17.850000000000001" customHeight="1" x14ac:dyDescent="0.3">
      <c r="A22" s="129">
        <v>3.472222222222222E-3</v>
      </c>
      <c r="C22" s="84">
        <f>C19++A$19+A$22</f>
        <v>0.48055555555555557</v>
      </c>
      <c r="D22" s="185" t="s">
        <v>8</v>
      </c>
      <c r="E22" s="130" t="str">
        <f>E6</f>
        <v xml:space="preserve">Bohemians </v>
      </c>
      <c r="F22" s="87" t="s">
        <v>6</v>
      </c>
      <c r="G22" s="88" t="str">
        <f>E8</f>
        <v>Mnichovice A</v>
      </c>
      <c r="H22" s="277"/>
      <c r="I22" s="268" t="s">
        <v>6</v>
      </c>
      <c r="J22" s="278"/>
      <c r="K22" s="77"/>
      <c r="L22" s="77"/>
      <c r="O22" s="281" t="s">
        <v>24</v>
      </c>
      <c r="P22" s="282"/>
      <c r="Q22" s="19"/>
      <c r="R22" s="284"/>
      <c r="T22" s="284"/>
      <c r="U22" s="284"/>
      <c r="V22" s="262"/>
      <c r="W22" s="262"/>
      <c r="Z22" s="265"/>
      <c r="AC22" s="265"/>
      <c r="AF22" s="265"/>
      <c r="AI22" s="128"/>
      <c r="AJ22" s="128"/>
      <c r="AK22" s="128"/>
    </row>
    <row r="23" spans="1:37" s="267" customFormat="1" ht="17.850000000000001" customHeight="1" x14ac:dyDescent="0.3">
      <c r="A23" s="68"/>
      <c r="C23" s="69">
        <f>C21++A$17+A$22</f>
        <v>0.49513888888888891</v>
      </c>
      <c r="D23" s="189" t="s">
        <v>7</v>
      </c>
      <c r="E23" s="216" t="str">
        <f>E5</f>
        <v>Kbely</v>
      </c>
      <c r="F23" s="72" t="s">
        <v>6</v>
      </c>
      <c r="G23" s="215" t="str">
        <f>E8</f>
        <v>Mnichovice A</v>
      </c>
      <c r="H23" s="275"/>
      <c r="I23" s="187" t="s">
        <v>6</v>
      </c>
      <c r="J23" s="276"/>
      <c r="K23" s="77"/>
      <c r="L23" s="77"/>
      <c r="O23" s="281" t="s">
        <v>25</v>
      </c>
      <c r="P23" s="282"/>
      <c r="Q23" s="19"/>
      <c r="R23" s="284"/>
      <c r="T23" s="284"/>
      <c r="U23" s="284"/>
      <c r="V23" s="265"/>
      <c r="Y23" s="262"/>
      <c r="Z23" s="262"/>
      <c r="AA23" s="262"/>
      <c r="AB23" s="128"/>
      <c r="AC23" s="262"/>
      <c r="AD23" s="128"/>
      <c r="AE23" s="128"/>
      <c r="AF23" s="128"/>
      <c r="AG23" s="128"/>
      <c r="AH23" s="128"/>
      <c r="AI23" s="128"/>
      <c r="AJ23" s="128"/>
      <c r="AK23" s="128"/>
    </row>
    <row r="24" spans="1:37" s="267" customFormat="1" ht="17.850000000000001" customHeight="1" x14ac:dyDescent="0.3">
      <c r="A24" s="138"/>
      <c r="C24" s="84">
        <f>C21++A$17+A$22</f>
        <v>0.49513888888888891</v>
      </c>
      <c r="D24" s="185" t="s">
        <v>8</v>
      </c>
      <c r="E24" s="136" t="str">
        <f>E6</f>
        <v xml:space="preserve">Bohemians </v>
      </c>
      <c r="F24" s="87" t="s">
        <v>6</v>
      </c>
      <c r="G24" s="137" t="str">
        <f>E9</f>
        <v>Hradec Králové</v>
      </c>
      <c r="H24" s="277"/>
      <c r="I24" s="268" t="s">
        <v>6</v>
      </c>
      <c r="J24" s="278"/>
      <c r="K24" s="77"/>
      <c r="L24" s="77"/>
      <c r="O24" s="281" t="s">
        <v>26</v>
      </c>
      <c r="P24" s="282"/>
      <c r="Q24" s="19"/>
      <c r="R24" s="284"/>
      <c r="Z24" s="265"/>
      <c r="AC24" s="265"/>
      <c r="AF24" s="265"/>
    </row>
    <row r="25" spans="1:37" s="267" customFormat="1" ht="17.850000000000001" customHeight="1" x14ac:dyDescent="0.3">
      <c r="A25" s="68"/>
      <c r="C25" s="69">
        <f>C23++A$19+A$22</f>
        <v>0.51249999999999996</v>
      </c>
      <c r="D25" s="189" t="s">
        <v>7</v>
      </c>
      <c r="E25" s="212" t="str">
        <f>G5</f>
        <v>Hostivař</v>
      </c>
      <c r="F25" s="72" t="s">
        <v>6</v>
      </c>
      <c r="G25" s="211" t="str">
        <f>G8</f>
        <v>Mnichovice B</v>
      </c>
      <c r="H25" s="210"/>
      <c r="I25" s="187" t="s">
        <v>6</v>
      </c>
      <c r="J25" s="209"/>
      <c r="K25" s="119"/>
      <c r="L25" s="119"/>
      <c r="O25" s="281" t="s">
        <v>27</v>
      </c>
      <c r="P25" s="282"/>
      <c r="Q25" s="19"/>
      <c r="R25" s="284"/>
      <c r="T25" s="265"/>
      <c r="W25" s="265"/>
      <c r="Z25" s="265"/>
      <c r="AC25" s="265"/>
      <c r="AF25" s="265"/>
    </row>
    <row r="26" spans="1:37" s="267" customFormat="1" ht="17.850000000000001" customHeight="1" x14ac:dyDescent="0.3">
      <c r="A26" s="146"/>
      <c r="C26" s="84">
        <f>C23++A$19+A$22</f>
        <v>0.51249999999999996</v>
      </c>
      <c r="D26" s="185" t="s">
        <v>8</v>
      </c>
      <c r="E26" s="191" t="str">
        <f>G6</f>
        <v>Praga A</v>
      </c>
      <c r="F26" s="100" t="s">
        <v>6</v>
      </c>
      <c r="G26" s="109" t="str">
        <f>G7</f>
        <v>Mnichovice C</v>
      </c>
      <c r="H26" s="206"/>
      <c r="I26" s="268" t="s">
        <v>6</v>
      </c>
      <c r="J26" s="205"/>
      <c r="K26" s="119"/>
      <c r="L26" s="119"/>
      <c r="O26" s="281" t="s">
        <v>28</v>
      </c>
      <c r="P26" s="282"/>
      <c r="Q26" s="19"/>
      <c r="R26" s="284"/>
      <c r="T26" s="265"/>
      <c r="W26" s="265"/>
      <c r="Z26" s="265"/>
      <c r="AC26" s="265"/>
      <c r="AF26" s="265"/>
    </row>
    <row r="27" spans="1:37" s="267" customFormat="1" ht="17.850000000000001" customHeight="1" x14ac:dyDescent="0.3">
      <c r="A27" s="83"/>
      <c r="C27" s="69">
        <f>C25++A$17+A$22</f>
        <v>0.52708333333333324</v>
      </c>
      <c r="D27" s="189" t="s">
        <v>7</v>
      </c>
      <c r="E27" s="198" t="str">
        <f>E6</f>
        <v xml:space="preserve">Bohemians </v>
      </c>
      <c r="F27" s="176" t="s">
        <v>6</v>
      </c>
      <c r="G27" s="197" t="str">
        <f>E7</f>
        <v>Praga B</v>
      </c>
      <c r="H27" s="210"/>
      <c r="I27" s="187" t="s">
        <v>6</v>
      </c>
      <c r="J27" s="209"/>
      <c r="K27" s="119"/>
      <c r="L27" s="119"/>
      <c r="Q27" s="265"/>
      <c r="T27" s="265"/>
      <c r="W27" s="265"/>
      <c r="Z27" s="265"/>
      <c r="AC27" s="265"/>
      <c r="AF27" s="265"/>
    </row>
    <row r="28" spans="1:37" s="267" customFormat="1" ht="17.850000000000001" customHeight="1" x14ac:dyDescent="0.3">
      <c r="A28" s="146"/>
      <c r="C28" s="84">
        <f>C25++A$17+A$22</f>
        <v>0.52708333333333324</v>
      </c>
      <c r="D28" s="185" t="s">
        <v>8</v>
      </c>
      <c r="E28" s="116" t="str">
        <f>E5</f>
        <v>Kbely</v>
      </c>
      <c r="F28" s="87" t="s">
        <v>6</v>
      </c>
      <c r="G28" s="106" t="str">
        <f>E9</f>
        <v>Hradec Králové</v>
      </c>
      <c r="H28" s="206"/>
      <c r="I28" s="268" t="s">
        <v>6</v>
      </c>
      <c r="J28" s="205"/>
      <c r="K28" s="119"/>
      <c r="L28" s="119"/>
      <c r="Q28" s="265"/>
      <c r="T28" s="265"/>
      <c r="W28" s="265"/>
      <c r="Z28" s="265"/>
      <c r="AC28" s="265"/>
      <c r="AF28" s="265"/>
    </row>
    <row r="29" spans="1:37" s="267" customFormat="1" ht="17.850000000000001" customHeight="1" x14ac:dyDescent="0.3">
      <c r="C29" s="200">
        <f>C27++A$19+A$22</f>
        <v>0.54444444444444429</v>
      </c>
      <c r="D29" s="199" t="s">
        <v>7</v>
      </c>
      <c r="E29" s="155" t="s">
        <v>32</v>
      </c>
      <c r="F29" s="72" t="s">
        <v>6</v>
      </c>
      <c r="G29" s="155" t="s">
        <v>33</v>
      </c>
      <c r="H29" s="285"/>
      <c r="I29" s="195" t="s">
        <v>6</v>
      </c>
      <c r="J29" s="286"/>
      <c r="K29"/>
      <c r="L29"/>
      <c r="Q29" s="265"/>
      <c r="T29" s="265"/>
      <c r="W29" s="265"/>
      <c r="Z29" s="265"/>
      <c r="AC29" s="265"/>
      <c r="AF29" s="265"/>
    </row>
    <row r="30" spans="1:37" x14ac:dyDescent="0.3">
      <c r="A30" s="149"/>
      <c r="C30" s="97">
        <f>C27++A$19+A$22</f>
        <v>0.54444444444444429</v>
      </c>
      <c r="D30" s="181" t="s">
        <v>8</v>
      </c>
      <c r="E30" s="153" t="s">
        <v>30</v>
      </c>
      <c r="F30" s="100" t="s">
        <v>6</v>
      </c>
      <c r="G30" s="153" t="s">
        <v>31</v>
      </c>
      <c r="H30" s="287"/>
      <c r="I30" s="179" t="s">
        <v>6</v>
      </c>
      <c r="J30" s="288"/>
    </row>
    <row r="31" spans="1:37" x14ac:dyDescent="0.3">
      <c r="C31" s="69">
        <f>C29++A$17+A$22</f>
        <v>0.55902777777777757</v>
      </c>
      <c r="D31" s="189" t="s">
        <v>7</v>
      </c>
      <c r="E31" s="155" t="s">
        <v>38</v>
      </c>
      <c r="F31" s="72" t="s">
        <v>6</v>
      </c>
      <c r="G31" s="155" t="s">
        <v>39</v>
      </c>
      <c r="H31" s="289"/>
      <c r="I31" s="187" t="s">
        <v>6</v>
      </c>
      <c r="J31" s="290"/>
    </row>
    <row r="32" spans="1:37" x14ac:dyDescent="0.3">
      <c r="C32" s="97">
        <f>C29++A$17+A$22</f>
        <v>0.55902777777777757</v>
      </c>
      <c r="D32" s="181" t="s">
        <v>8</v>
      </c>
      <c r="E32" s="153" t="s">
        <v>36</v>
      </c>
      <c r="F32" s="100" t="s">
        <v>6</v>
      </c>
      <c r="G32" s="153" t="s">
        <v>37</v>
      </c>
      <c r="H32" s="287"/>
      <c r="I32" s="179" t="s">
        <v>6</v>
      </c>
      <c r="J32" s="288"/>
      <c r="P32" s="50"/>
      <c r="Q32" s="50"/>
      <c r="R32" s="50"/>
      <c r="S32" s="50"/>
      <c r="T32" s="50"/>
      <c r="U32" s="50"/>
      <c r="V32" s="50"/>
    </row>
    <row r="33" spans="1:22" x14ac:dyDescent="0.3">
      <c r="A33" s="163"/>
      <c r="C33" s="69"/>
      <c r="D33" s="189"/>
      <c r="E33" s="155" t="s">
        <v>34</v>
      </c>
      <c r="F33" s="72"/>
      <c r="G33" s="155" t="s">
        <v>75</v>
      </c>
      <c r="H33" s="289"/>
      <c r="I33" s="187" t="s">
        <v>6</v>
      </c>
      <c r="J33" s="290"/>
      <c r="P33" s="50"/>
      <c r="Q33" s="50"/>
      <c r="R33" s="50"/>
      <c r="S33" s="50"/>
      <c r="T33" s="50"/>
      <c r="U33" s="50"/>
      <c r="V33" s="50"/>
    </row>
    <row r="34" spans="1:22" x14ac:dyDescent="0.3">
      <c r="A34" s="163"/>
      <c r="C34" s="97"/>
      <c r="D34" s="181"/>
      <c r="E34" s="153"/>
      <c r="F34" s="100"/>
      <c r="G34" s="153"/>
      <c r="H34" s="287"/>
      <c r="I34" s="179" t="s">
        <v>6</v>
      </c>
      <c r="J34" s="288"/>
      <c r="P34" s="50"/>
      <c r="Q34" s="50"/>
      <c r="R34" s="50"/>
      <c r="S34" s="50"/>
      <c r="T34" s="50"/>
      <c r="U34" s="50"/>
      <c r="V34" s="50"/>
    </row>
    <row r="35" spans="1:22" x14ac:dyDescent="0.3">
      <c r="A35" s="163"/>
      <c r="Q35" s="267"/>
      <c r="R35" s="265"/>
      <c r="T35" s="267"/>
      <c r="U35" s="265"/>
    </row>
    <row r="36" spans="1:22" x14ac:dyDescent="0.3">
      <c r="C36" s="164">
        <v>0.57361111111111118</v>
      </c>
      <c r="D36" s="165"/>
      <c r="E36" s="293" t="s">
        <v>40</v>
      </c>
      <c r="F36" s="293"/>
      <c r="G36" s="293"/>
      <c r="H36" s="166"/>
      <c r="I36" s="167"/>
      <c r="J36" s="168"/>
    </row>
  </sheetData>
  <mergeCells count="21">
    <mergeCell ref="C1:J1"/>
    <mergeCell ref="O1:AD1"/>
    <mergeCell ref="C2:J2"/>
    <mergeCell ref="P3:R3"/>
    <mergeCell ref="S3:U3"/>
    <mergeCell ref="V3:X3"/>
    <mergeCell ref="Y3:AA3"/>
    <mergeCell ref="AB3:AD3"/>
    <mergeCell ref="E36:G36"/>
    <mergeCell ref="AE3:AG3"/>
    <mergeCell ref="C4:D4"/>
    <mergeCell ref="P10:R10"/>
    <mergeCell ref="S10:U10"/>
    <mergeCell ref="V10:X10"/>
    <mergeCell ref="Y10:AA10"/>
    <mergeCell ref="AE10:AG10"/>
    <mergeCell ref="E12:G12"/>
    <mergeCell ref="H12:J12"/>
    <mergeCell ref="O16:P16"/>
    <mergeCell ref="S17:V17"/>
    <mergeCell ref="AB17:AD17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B071-7406-4D43-ADED-B930C46172EE}">
  <sheetPr>
    <pageSetUpPr fitToPage="1"/>
  </sheetPr>
  <dimension ref="A1:IK41"/>
  <sheetViews>
    <sheetView topLeftCell="A4" zoomScale="80" zoomScaleNormal="80" workbookViewId="0">
      <selection activeCell="G5" sqref="G5"/>
    </sheetView>
  </sheetViews>
  <sheetFormatPr defaultColWidth="11.5546875" defaultRowHeight="16.8" x14ac:dyDescent="0.3"/>
  <cols>
    <col min="1" max="1" width="22.109375" style="2" customWidth="1"/>
    <col min="2" max="2" width="4.88671875" style="2" customWidth="1"/>
    <col min="3" max="3" width="8.88671875" style="4" customWidth="1"/>
    <col min="4" max="4" width="7.5546875" style="51" customWidth="1"/>
    <col min="5" max="5" width="22.6640625" style="2" customWidth="1"/>
    <col min="6" max="6" width="2.44140625" style="120" customWidth="1"/>
    <col min="7" max="7" width="22.6640625" style="2" customWidth="1"/>
    <col min="8" max="8" width="5.33203125" style="2" customWidth="1"/>
    <col min="9" max="9" width="2.33203125" style="120" customWidth="1"/>
    <col min="10" max="10" width="5.5546875" style="2" customWidth="1"/>
    <col min="11" max="11" width="1.5546875" style="2" hidden="1" customWidth="1"/>
    <col min="12" max="12" width="16.109375" style="2" hidden="1" customWidth="1"/>
    <col min="13" max="13" width="3.5546875" style="2" customWidth="1"/>
    <col min="14" max="14" width="3.44140625" style="2" customWidth="1"/>
    <col min="15" max="15" width="13.6640625" style="2" customWidth="1"/>
    <col min="16" max="16" width="6.109375" style="2" customWidth="1"/>
    <col min="17" max="17" width="2.109375" style="2" customWidth="1"/>
    <col min="18" max="19" width="6.109375" style="2" customWidth="1"/>
    <col min="20" max="20" width="2.109375" style="2" customWidth="1"/>
    <col min="21" max="21" width="6.109375" style="2" hidden="1" customWidth="1"/>
    <col min="22" max="22" width="7" style="2" hidden="1" customWidth="1"/>
    <col min="23" max="24" width="6.109375" style="2" customWidth="1"/>
    <col min="25" max="25" width="2.109375" style="2" customWidth="1"/>
    <col min="26" max="27" width="6.109375" style="2" customWidth="1"/>
    <col min="28" max="28" width="2.109375" style="2" customWidth="1"/>
    <col min="29" max="30" width="6.109375" style="2" customWidth="1"/>
    <col min="31" max="31" width="2.109375" style="2" customWidth="1"/>
    <col min="32" max="32" width="6.109375" style="2" customWidth="1"/>
    <col min="33" max="33" width="7.6640625" style="2" customWidth="1"/>
    <col min="34" max="34" width="2.109375" style="120" customWidth="1"/>
    <col min="35" max="35" width="7.6640625" style="2" customWidth="1"/>
    <col min="36" max="37" width="9.21875" style="2" customWidth="1"/>
    <col min="38" max="245" width="11.5546875" style="2"/>
    <col min="246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3.554687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0" style="50" hidden="1" customWidth="1"/>
    <col min="279" max="280" width="6.109375" style="50" customWidth="1"/>
    <col min="281" max="281" width="2.109375" style="50" customWidth="1"/>
    <col min="282" max="283" width="6.109375" style="50" customWidth="1"/>
    <col min="284" max="284" width="2.109375" style="50" customWidth="1"/>
    <col min="285" max="286" width="6.109375" style="50" customWidth="1"/>
    <col min="287" max="287" width="2.109375" style="50" customWidth="1"/>
    <col min="288" max="288" width="6.109375" style="50" customWidth="1"/>
    <col min="289" max="289" width="7.6640625" style="50" customWidth="1"/>
    <col min="290" max="290" width="2.109375" style="50" customWidth="1"/>
    <col min="291" max="291" width="7.6640625" style="50" customWidth="1"/>
    <col min="292" max="293" width="9.21875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3.554687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0" style="50" hidden="1" customWidth="1"/>
    <col min="535" max="536" width="6.109375" style="50" customWidth="1"/>
    <col min="537" max="537" width="2.109375" style="50" customWidth="1"/>
    <col min="538" max="539" width="6.109375" style="50" customWidth="1"/>
    <col min="540" max="540" width="2.109375" style="50" customWidth="1"/>
    <col min="541" max="542" width="6.109375" style="50" customWidth="1"/>
    <col min="543" max="543" width="2.109375" style="50" customWidth="1"/>
    <col min="544" max="544" width="6.109375" style="50" customWidth="1"/>
    <col min="545" max="545" width="7.6640625" style="50" customWidth="1"/>
    <col min="546" max="546" width="2.109375" style="50" customWidth="1"/>
    <col min="547" max="547" width="7.6640625" style="50" customWidth="1"/>
    <col min="548" max="549" width="9.21875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3.554687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0" style="50" hidden="1" customWidth="1"/>
    <col min="791" max="792" width="6.109375" style="50" customWidth="1"/>
    <col min="793" max="793" width="2.109375" style="50" customWidth="1"/>
    <col min="794" max="795" width="6.109375" style="50" customWidth="1"/>
    <col min="796" max="796" width="2.109375" style="50" customWidth="1"/>
    <col min="797" max="798" width="6.109375" style="50" customWidth="1"/>
    <col min="799" max="799" width="2.109375" style="50" customWidth="1"/>
    <col min="800" max="800" width="6.109375" style="50" customWidth="1"/>
    <col min="801" max="801" width="7.6640625" style="50" customWidth="1"/>
    <col min="802" max="802" width="2.109375" style="50" customWidth="1"/>
    <col min="803" max="803" width="7.6640625" style="50" customWidth="1"/>
    <col min="804" max="805" width="9.21875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3.554687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0" style="50" hidden="1" customWidth="1"/>
    <col min="1047" max="1048" width="6.109375" style="50" customWidth="1"/>
    <col min="1049" max="1049" width="2.109375" style="50" customWidth="1"/>
    <col min="1050" max="1051" width="6.109375" style="50" customWidth="1"/>
    <col min="1052" max="1052" width="2.109375" style="50" customWidth="1"/>
    <col min="1053" max="1054" width="6.109375" style="50" customWidth="1"/>
    <col min="1055" max="1055" width="2.109375" style="50" customWidth="1"/>
    <col min="1056" max="1056" width="6.109375" style="50" customWidth="1"/>
    <col min="1057" max="1057" width="7.6640625" style="50" customWidth="1"/>
    <col min="1058" max="1058" width="2.109375" style="50" customWidth="1"/>
    <col min="1059" max="1059" width="7.6640625" style="50" customWidth="1"/>
    <col min="1060" max="1061" width="9.21875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3.554687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0" style="50" hidden="1" customWidth="1"/>
    <col min="1303" max="1304" width="6.109375" style="50" customWidth="1"/>
    <col min="1305" max="1305" width="2.109375" style="50" customWidth="1"/>
    <col min="1306" max="1307" width="6.109375" style="50" customWidth="1"/>
    <col min="1308" max="1308" width="2.109375" style="50" customWidth="1"/>
    <col min="1309" max="1310" width="6.109375" style="50" customWidth="1"/>
    <col min="1311" max="1311" width="2.109375" style="50" customWidth="1"/>
    <col min="1312" max="1312" width="6.109375" style="50" customWidth="1"/>
    <col min="1313" max="1313" width="7.6640625" style="50" customWidth="1"/>
    <col min="1314" max="1314" width="2.109375" style="50" customWidth="1"/>
    <col min="1315" max="1315" width="7.6640625" style="50" customWidth="1"/>
    <col min="1316" max="1317" width="9.21875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3.554687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0" style="50" hidden="1" customWidth="1"/>
    <col min="1559" max="1560" width="6.109375" style="50" customWidth="1"/>
    <col min="1561" max="1561" width="2.109375" style="50" customWidth="1"/>
    <col min="1562" max="1563" width="6.109375" style="50" customWidth="1"/>
    <col min="1564" max="1564" width="2.109375" style="50" customWidth="1"/>
    <col min="1565" max="1566" width="6.109375" style="50" customWidth="1"/>
    <col min="1567" max="1567" width="2.109375" style="50" customWidth="1"/>
    <col min="1568" max="1568" width="6.109375" style="50" customWidth="1"/>
    <col min="1569" max="1569" width="7.6640625" style="50" customWidth="1"/>
    <col min="1570" max="1570" width="2.109375" style="50" customWidth="1"/>
    <col min="1571" max="1571" width="7.6640625" style="50" customWidth="1"/>
    <col min="1572" max="1573" width="9.21875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3.554687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0" style="50" hidden="1" customWidth="1"/>
    <col min="1815" max="1816" width="6.109375" style="50" customWidth="1"/>
    <col min="1817" max="1817" width="2.109375" style="50" customWidth="1"/>
    <col min="1818" max="1819" width="6.109375" style="50" customWidth="1"/>
    <col min="1820" max="1820" width="2.109375" style="50" customWidth="1"/>
    <col min="1821" max="1822" width="6.109375" style="50" customWidth="1"/>
    <col min="1823" max="1823" width="2.109375" style="50" customWidth="1"/>
    <col min="1824" max="1824" width="6.109375" style="50" customWidth="1"/>
    <col min="1825" max="1825" width="7.6640625" style="50" customWidth="1"/>
    <col min="1826" max="1826" width="2.109375" style="50" customWidth="1"/>
    <col min="1827" max="1827" width="7.6640625" style="50" customWidth="1"/>
    <col min="1828" max="1829" width="9.21875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3.554687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0" style="50" hidden="1" customWidth="1"/>
    <col min="2071" max="2072" width="6.109375" style="50" customWidth="1"/>
    <col min="2073" max="2073" width="2.109375" style="50" customWidth="1"/>
    <col min="2074" max="2075" width="6.109375" style="50" customWidth="1"/>
    <col min="2076" max="2076" width="2.109375" style="50" customWidth="1"/>
    <col min="2077" max="2078" width="6.109375" style="50" customWidth="1"/>
    <col min="2079" max="2079" width="2.109375" style="50" customWidth="1"/>
    <col min="2080" max="2080" width="6.109375" style="50" customWidth="1"/>
    <col min="2081" max="2081" width="7.6640625" style="50" customWidth="1"/>
    <col min="2082" max="2082" width="2.109375" style="50" customWidth="1"/>
    <col min="2083" max="2083" width="7.6640625" style="50" customWidth="1"/>
    <col min="2084" max="2085" width="9.21875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3.554687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0" style="50" hidden="1" customWidth="1"/>
    <col min="2327" max="2328" width="6.109375" style="50" customWidth="1"/>
    <col min="2329" max="2329" width="2.109375" style="50" customWidth="1"/>
    <col min="2330" max="2331" width="6.109375" style="50" customWidth="1"/>
    <col min="2332" max="2332" width="2.109375" style="50" customWidth="1"/>
    <col min="2333" max="2334" width="6.109375" style="50" customWidth="1"/>
    <col min="2335" max="2335" width="2.109375" style="50" customWidth="1"/>
    <col min="2336" max="2336" width="6.109375" style="50" customWidth="1"/>
    <col min="2337" max="2337" width="7.6640625" style="50" customWidth="1"/>
    <col min="2338" max="2338" width="2.109375" style="50" customWidth="1"/>
    <col min="2339" max="2339" width="7.6640625" style="50" customWidth="1"/>
    <col min="2340" max="2341" width="9.21875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3.554687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0" style="50" hidden="1" customWidth="1"/>
    <col min="2583" max="2584" width="6.109375" style="50" customWidth="1"/>
    <col min="2585" max="2585" width="2.109375" style="50" customWidth="1"/>
    <col min="2586" max="2587" width="6.109375" style="50" customWidth="1"/>
    <col min="2588" max="2588" width="2.109375" style="50" customWidth="1"/>
    <col min="2589" max="2590" width="6.109375" style="50" customWidth="1"/>
    <col min="2591" max="2591" width="2.109375" style="50" customWidth="1"/>
    <col min="2592" max="2592" width="6.109375" style="50" customWidth="1"/>
    <col min="2593" max="2593" width="7.6640625" style="50" customWidth="1"/>
    <col min="2594" max="2594" width="2.109375" style="50" customWidth="1"/>
    <col min="2595" max="2595" width="7.6640625" style="50" customWidth="1"/>
    <col min="2596" max="2597" width="9.21875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3.554687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0" style="50" hidden="1" customWidth="1"/>
    <col min="2839" max="2840" width="6.109375" style="50" customWidth="1"/>
    <col min="2841" max="2841" width="2.109375" style="50" customWidth="1"/>
    <col min="2842" max="2843" width="6.109375" style="50" customWidth="1"/>
    <col min="2844" max="2844" width="2.109375" style="50" customWidth="1"/>
    <col min="2845" max="2846" width="6.109375" style="50" customWidth="1"/>
    <col min="2847" max="2847" width="2.109375" style="50" customWidth="1"/>
    <col min="2848" max="2848" width="6.109375" style="50" customWidth="1"/>
    <col min="2849" max="2849" width="7.6640625" style="50" customWidth="1"/>
    <col min="2850" max="2850" width="2.109375" style="50" customWidth="1"/>
    <col min="2851" max="2851" width="7.6640625" style="50" customWidth="1"/>
    <col min="2852" max="2853" width="9.21875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3.554687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0" style="50" hidden="1" customWidth="1"/>
    <col min="3095" max="3096" width="6.109375" style="50" customWidth="1"/>
    <col min="3097" max="3097" width="2.109375" style="50" customWidth="1"/>
    <col min="3098" max="3099" width="6.109375" style="50" customWidth="1"/>
    <col min="3100" max="3100" width="2.109375" style="50" customWidth="1"/>
    <col min="3101" max="3102" width="6.109375" style="50" customWidth="1"/>
    <col min="3103" max="3103" width="2.109375" style="50" customWidth="1"/>
    <col min="3104" max="3104" width="6.109375" style="50" customWidth="1"/>
    <col min="3105" max="3105" width="7.6640625" style="50" customWidth="1"/>
    <col min="3106" max="3106" width="2.109375" style="50" customWidth="1"/>
    <col min="3107" max="3107" width="7.6640625" style="50" customWidth="1"/>
    <col min="3108" max="3109" width="9.21875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3.554687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0" style="50" hidden="1" customWidth="1"/>
    <col min="3351" max="3352" width="6.109375" style="50" customWidth="1"/>
    <col min="3353" max="3353" width="2.109375" style="50" customWidth="1"/>
    <col min="3354" max="3355" width="6.109375" style="50" customWidth="1"/>
    <col min="3356" max="3356" width="2.109375" style="50" customWidth="1"/>
    <col min="3357" max="3358" width="6.109375" style="50" customWidth="1"/>
    <col min="3359" max="3359" width="2.109375" style="50" customWidth="1"/>
    <col min="3360" max="3360" width="6.109375" style="50" customWidth="1"/>
    <col min="3361" max="3361" width="7.6640625" style="50" customWidth="1"/>
    <col min="3362" max="3362" width="2.109375" style="50" customWidth="1"/>
    <col min="3363" max="3363" width="7.6640625" style="50" customWidth="1"/>
    <col min="3364" max="3365" width="9.21875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3.554687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0" style="50" hidden="1" customWidth="1"/>
    <col min="3607" max="3608" width="6.109375" style="50" customWidth="1"/>
    <col min="3609" max="3609" width="2.109375" style="50" customWidth="1"/>
    <col min="3610" max="3611" width="6.109375" style="50" customWidth="1"/>
    <col min="3612" max="3612" width="2.109375" style="50" customWidth="1"/>
    <col min="3613" max="3614" width="6.109375" style="50" customWidth="1"/>
    <col min="3615" max="3615" width="2.109375" style="50" customWidth="1"/>
    <col min="3616" max="3616" width="6.109375" style="50" customWidth="1"/>
    <col min="3617" max="3617" width="7.6640625" style="50" customWidth="1"/>
    <col min="3618" max="3618" width="2.109375" style="50" customWidth="1"/>
    <col min="3619" max="3619" width="7.6640625" style="50" customWidth="1"/>
    <col min="3620" max="3621" width="9.21875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3.554687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0" style="50" hidden="1" customWidth="1"/>
    <col min="3863" max="3864" width="6.109375" style="50" customWidth="1"/>
    <col min="3865" max="3865" width="2.109375" style="50" customWidth="1"/>
    <col min="3866" max="3867" width="6.109375" style="50" customWidth="1"/>
    <col min="3868" max="3868" width="2.109375" style="50" customWidth="1"/>
    <col min="3869" max="3870" width="6.109375" style="50" customWidth="1"/>
    <col min="3871" max="3871" width="2.109375" style="50" customWidth="1"/>
    <col min="3872" max="3872" width="6.109375" style="50" customWidth="1"/>
    <col min="3873" max="3873" width="7.6640625" style="50" customWidth="1"/>
    <col min="3874" max="3874" width="2.109375" style="50" customWidth="1"/>
    <col min="3875" max="3875" width="7.6640625" style="50" customWidth="1"/>
    <col min="3876" max="3877" width="9.21875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3.554687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0" style="50" hidden="1" customWidth="1"/>
    <col min="4119" max="4120" width="6.109375" style="50" customWidth="1"/>
    <col min="4121" max="4121" width="2.109375" style="50" customWidth="1"/>
    <col min="4122" max="4123" width="6.109375" style="50" customWidth="1"/>
    <col min="4124" max="4124" width="2.109375" style="50" customWidth="1"/>
    <col min="4125" max="4126" width="6.109375" style="50" customWidth="1"/>
    <col min="4127" max="4127" width="2.109375" style="50" customWidth="1"/>
    <col min="4128" max="4128" width="6.109375" style="50" customWidth="1"/>
    <col min="4129" max="4129" width="7.6640625" style="50" customWidth="1"/>
    <col min="4130" max="4130" width="2.109375" style="50" customWidth="1"/>
    <col min="4131" max="4131" width="7.6640625" style="50" customWidth="1"/>
    <col min="4132" max="4133" width="9.21875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3.554687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0" style="50" hidden="1" customWidth="1"/>
    <col min="4375" max="4376" width="6.109375" style="50" customWidth="1"/>
    <col min="4377" max="4377" width="2.109375" style="50" customWidth="1"/>
    <col min="4378" max="4379" width="6.109375" style="50" customWidth="1"/>
    <col min="4380" max="4380" width="2.109375" style="50" customWidth="1"/>
    <col min="4381" max="4382" width="6.109375" style="50" customWidth="1"/>
    <col min="4383" max="4383" width="2.109375" style="50" customWidth="1"/>
    <col min="4384" max="4384" width="6.109375" style="50" customWidth="1"/>
    <col min="4385" max="4385" width="7.6640625" style="50" customWidth="1"/>
    <col min="4386" max="4386" width="2.109375" style="50" customWidth="1"/>
    <col min="4387" max="4387" width="7.6640625" style="50" customWidth="1"/>
    <col min="4388" max="4389" width="9.21875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3.554687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0" style="50" hidden="1" customWidth="1"/>
    <col min="4631" max="4632" width="6.109375" style="50" customWidth="1"/>
    <col min="4633" max="4633" width="2.109375" style="50" customWidth="1"/>
    <col min="4634" max="4635" width="6.109375" style="50" customWidth="1"/>
    <col min="4636" max="4636" width="2.109375" style="50" customWidth="1"/>
    <col min="4637" max="4638" width="6.109375" style="50" customWidth="1"/>
    <col min="4639" max="4639" width="2.109375" style="50" customWidth="1"/>
    <col min="4640" max="4640" width="6.109375" style="50" customWidth="1"/>
    <col min="4641" max="4641" width="7.6640625" style="50" customWidth="1"/>
    <col min="4642" max="4642" width="2.109375" style="50" customWidth="1"/>
    <col min="4643" max="4643" width="7.6640625" style="50" customWidth="1"/>
    <col min="4644" max="4645" width="9.21875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3.554687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0" style="50" hidden="1" customWidth="1"/>
    <col min="4887" max="4888" width="6.109375" style="50" customWidth="1"/>
    <col min="4889" max="4889" width="2.109375" style="50" customWidth="1"/>
    <col min="4890" max="4891" width="6.109375" style="50" customWidth="1"/>
    <col min="4892" max="4892" width="2.109375" style="50" customWidth="1"/>
    <col min="4893" max="4894" width="6.109375" style="50" customWidth="1"/>
    <col min="4895" max="4895" width="2.109375" style="50" customWidth="1"/>
    <col min="4896" max="4896" width="6.109375" style="50" customWidth="1"/>
    <col min="4897" max="4897" width="7.6640625" style="50" customWidth="1"/>
    <col min="4898" max="4898" width="2.109375" style="50" customWidth="1"/>
    <col min="4899" max="4899" width="7.6640625" style="50" customWidth="1"/>
    <col min="4900" max="4901" width="9.21875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3.554687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0" style="50" hidden="1" customWidth="1"/>
    <col min="5143" max="5144" width="6.109375" style="50" customWidth="1"/>
    <col min="5145" max="5145" width="2.109375" style="50" customWidth="1"/>
    <col min="5146" max="5147" width="6.109375" style="50" customWidth="1"/>
    <col min="5148" max="5148" width="2.109375" style="50" customWidth="1"/>
    <col min="5149" max="5150" width="6.109375" style="50" customWidth="1"/>
    <col min="5151" max="5151" width="2.109375" style="50" customWidth="1"/>
    <col min="5152" max="5152" width="6.109375" style="50" customWidth="1"/>
    <col min="5153" max="5153" width="7.6640625" style="50" customWidth="1"/>
    <col min="5154" max="5154" width="2.109375" style="50" customWidth="1"/>
    <col min="5155" max="5155" width="7.6640625" style="50" customWidth="1"/>
    <col min="5156" max="5157" width="9.21875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3.554687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0" style="50" hidden="1" customWidth="1"/>
    <col min="5399" max="5400" width="6.109375" style="50" customWidth="1"/>
    <col min="5401" max="5401" width="2.109375" style="50" customWidth="1"/>
    <col min="5402" max="5403" width="6.109375" style="50" customWidth="1"/>
    <col min="5404" max="5404" width="2.109375" style="50" customWidth="1"/>
    <col min="5405" max="5406" width="6.109375" style="50" customWidth="1"/>
    <col min="5407" max="5407" width="2.109375" style="50" customWidth="1"/>
    <col min="5408" max="5408" width="6.109375" style="50" customWidth="1"/>
    <col min="5409" max="5409" width="7.6640625" style="50" customWidth="1"/>
    <col min="5410" max="5410" width="2.109375" style="50" customWidth="1"/>
    <col min="5411" max="5411" width="7.6640625" style="50" customWidth="1"/>
    <col min="5412" max="5413" width="9.21875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3.554687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0" style="50" hidden="1" customWidth="1"/>
    <col min="5655" max="5656" width="6.109375" style="50" customWidth="1"/>
    <col min="5657" max="5657" width="2.109375" style="50" customWidth="1"/>
    <col min="5658" max="5659" width="6.109375" style="50" customWidth="1"/>
    <col min="5660" max="5660" width="2.109375" style="50" customWidth="1"/>
    <col min="5661" max="5662" width="6.109375" style="50" customWidth="1"/>
    <col min="5663" max="5663" width="2.109375" style="50" customWidth="1"/>
    <col min="5664" max="5664" width="6.109375" style="50" customWidth="1"/>
    <col min="5665" max="5665" width="7.6640625" style="50" customWidth="1"/>
    <col min="5666" max="5666" width="2.109375" style="50" customWidth="1"/>
    <col min="5667" max="5667" width="7.6640625" style="50" customWidth="1"/>
    <col min="5668" max="5669" width="9.21875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3.554687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0" style="50" hidden="1" customWidth="1"/>
    <col min="5911" max="5912" width="6.109375" style="50" customWidth="1"/>
    <col min="5913" max="5913" width="2.109375" style="50" customWidth="1"/>
    <col min="5914" max="5915" width="6.109375" style="50" customWidth="1"/>
    <col min="5916" max="5916" width="2.109375" style="50" customWidth="1"/>
    <col min="5917" max="5918" width="6.109375" style="50" customWidth="1"/>
    <col min="5919" max="5919" width="2.109375" style="50" customWidth="1"/>
    <col min="5920" max="5920" width="6.109375" style="50" customWidth="1"/>
    <col min="5921" max="5921" width="7.6640625" style="50" customWidth="1"/>
    <col min="5922" max="5922" width="2.109375" style="50" customWidth="1"/>
    <col min="5923" max="5923" width="7.6640625" style="50" customWidth="1"/>
    <col min="5924" max="5925" width="9.21875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3.554687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0" style="50" hidden="1" customWidth="1"/>
    <col min="6167" max="6168" width="6.109375" style="50" customWidth="1"/>
    <col min="6169" max="6169" width="2.109375" style="50" customWidth="1"/>
    <col min="6170" max="6171" width="6.109375" style="50" customWidth="1"/>
    <col min="6172" max="6172" width="2.109375" style="50" customWidth="1"/>
    <col min="6173" max="6174" width="6.109375" style="50" customWidth="1"/>
    <col min="6175" max="6175" width="2.109375" style="50" customWidth="1"/>
    <col min="6176" max="6176" width="6.109375" style="50" customWidth="1"/>
    <col min="6177" max="6177" width="7.6640625" style="50" customWidth="1"/>
    <col min="6178" max="6178" width="2.109375" style="50" customWidth="1"/>
    <col min="6179" max="6179" width="7.6640625" style="50" customWidth="1"/>
    <col min="6180" max="6181" width="9.21875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3.554687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0" style="50" hidden="1" customWidth="1"/>
    <col min="6423" max="6424" width="6.109375" style="50" customWidth="1"/>
    <col min="6425" max="6425" width="2.109375" style="50" customWidth="1"/>
    <col min="6426" max="6427" width="6.109375" style="50" customWidth="1"/>
    <col min="6428" max="6428" width="2.109375" style="50" customWidth="1"/>
    <col min="6429" max="6430" width="6.109375" style="50" customWidth="1"/>
    <col min="6431" max="6431" width="2.109375" style="50" customWidth="1"/>
    <col min="6432" max="6432" width="6.109375" style="50" customWidth="1"/>
    <col min="6433" max="6433" width="7.6640625" style="50" customWidth="1"/>
    <col min="6434" max="6434" width="2.109375" style="50" customWidth="1"/>
    <col min="6435" max="6435" width="7.6640625" style="50" customWidth="1"/>
    <col min="6436" max="6437" width="9.21875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3.554687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0" style="50" hidden="1" customWidth="1"/>
    <col min="6679" max="6680" width="6.109375" style="50" customWidth="1"/>
    <col min="6681" max="6681" width="2.109375" style="50" customWidth="1"/>
    <col min="6682" max="6683" width="6.109375" style="50" customWidth="1"/>
    <col min="6684" max="6684" width="2.109375" style="50" customWidth="1"/>
    <col min="6685" max="6686" width="6.109375" style="50" customWidth="1"/>
    <col min="6687" max="6687" width="2.109375" style="50" customWidth="1"/>
    <col min="6688" max="6688" width="6.109375" style="50" customWidth="1"/>
    <col min="6689" max="6689" width="7.6640625" style="50" customWidth="1"/>
    <col min="6690" max="6690" width="2.109375" style="50" customWidth="1"/>
    <col min="6691" max="6691" width="7.6640625" style="50" customWidth="1"/>
    <col min="6692" max="6693" width="9.21875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3.554687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0" style="50" hidden="1" customWidth="1"/>
    <col min="6935" max="6936" width="6.109375" style="50" customWidth="1"/>
    <col min="6937" max="6937" width="2.109375" style="50" customWidth="1"/>
    <col min="6938" max="6939" width="6.109375" style="50" customWidth="1"/>
    <col min="6940" max="6940" width="2.109375" style="50" customWidth="1"/>
    <col min="6941" max="6942" width="6.109375" style="50" customWidth="1"/>
    <col min="6943" max="6943" width="2.109375" style="50" customWidth="1"/>
    <col min="6944" max="6944" width="6.109375" style="50" customWidth="1"/>
    <col min="6945" max="6945" width="7.6640625" style="50" customWidth="1"/>
    <col min="6946" max="6946" width="2.109375" style="50" customWidth="1"/>
    <col min="6947" max="6947" width="7.6640625" style="50" customWidth="1"/>
    <col min="6948" max="6949" width="9.21875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3.554687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0" style="50" hidden="1" customWidth="1"/>
    <col min="7191" max="7192" width="6.109375" style="50" customWidth="1"/>
    <col min="7193" max="7193" width="2.109375" style="50" customWidth="1"/>
    <col min="7194" max="7195" width="6.109375" style="50" customWidth="1"/>
    <col min="7196" max="7196" width="2.109375" style="50" customWidth="1"/>
    <col min="7197" max="7198" width="6.109375" style="50" customWidth="1"/>
    <col min="7199" max="7199" width="2.109375" style="50" customWidth="1"/>
    <col min="7200" max="7200" width="6.109375" style="50" customWidth="1"/>
    <col min="7201" max="7201" width="7.6640625" style="50" customWidth="1"/>
    <col min="7202" max="7202" width="2.109375" style="50" customWidth="1"/>
    <col min="7203" max="7203" width="7.6640625" style="50" customWidth="1"/>
    <col min="7204" max="7205" width="9.21875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3.554687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0" style="50" hidden="1" customWidth="1"/>
    <col min="7447" max="7448" width="6.109375" style="50" customWidth="1"/>
    <col min="7449" max="7449" width="2.109375" style="50" customWidth="1"/>
    <col min="7450" max="7451" width="6.109375" style="50" customWidth="1"/>
    <col min="7452" max="7452" width="2.109375" style="50" customWidth="1"/>
    <col min="7453" max="7454" width="6.109375" style="50" customWidth="1"/>
    <col min="7455" max="7455" width="2.109375" style="50" customWidth="1"/>
    <col min="7456" max="7456" width="6.109375" style="50" customWidth="1"/>
    <col min="7457" max="7457" width="7.6640625" style="50" customWidth="1"/>
    <col min="7458" max="7458" width="2.109375" style="50" customWidth="1"/>
    <col min="7459" max="7459" width="7.6640625" style="50" customWidth="1"/>
    <col min="7460" max="7461" width="9.21875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3.554687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0" style="50" hidden="1" customWidth="1"/>
    <col min="7703" max="7704" width="6.109375" style="50" customWidth="1"/>
    <col min="7705" max="7705" width="2.109375" style="50" customWidth="1"/>
    <col min="7706" max="7707" width="6.109375" style="50" customWidth="1"/>
    <col min="7708" max="7708" width="2.109375" style="50" customWidth="1"/>
    <col min="7709" max="7710" width="6.109375" style="50" customWidth="1"/>
    <col min="7711" max="7711" width="2.109375" style="50" customWidth="1"/>
    <col min="7712" max="7712" width="6.109375" style="50" customWidth="1"/>
    <col min="7713" max="7713" width="7.6640625" style="50" customWidth="1"/>
    <col min="7714" max="7714" width="2.109375" style="50" customWidth="1"/>
    <col min="7715" max="7715" width="7.6640625" style="50" customWidth="1"/>
    <col min="7716" max="7717" width="9.21875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3.554687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0" style="50" hidden="1" customWidth="1"/>
    <col min="7959" max="7960" width="6.109375" style="50" customWidth="1"/>
    <col min="7961" max="7961" width="2.109375" style="50" customWidth="1"/>
    <col min="7962" max="7963" width="6.109375" style="50" customWidth="1"/>
    <col min="7964" max="7964" width="2.109375" style="50" customWidth="1"/>
    <col min="7965" max="7966" width="6.109375" style="50" customWidth="1"/>
    <col min="7967" max="7967" width="2.109375" style="50" customWidth="1"/>
    <col min="7968" max="7968" width="6.109375" style="50" customWidth="1"/>
    <col min="7969" max="7969" width="7.6640625" style="50" customWidth="1"/>
    <col min="7970" max="7970" width="2.109375" style="50" customWidth="1"/>
    <col min="7971" max="7971" width="7.6640625" style="50" customWidth="1"/>
    <col min="7972" max="7973" width="9.21875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3.554687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0" style="50" hidden="1" customWidth="1"/>
    <col min="8215" max="8216" width="6.109375" style="50" customWidth="1"/>
    <col min="8217" max="8217" width="2.109375" style="50" customWidth="1"/>
    <col min="8218" max="8219" width="6.109375" style="50" customWidth="1"/>
    <col min="8220" max="8220" width="2.109375" style="50" customWidth="1"/>
    <col min="8221" max="8222" width="6.109375" style="50" customWidth="1"/>
    <col min="8223" max="8223" width="2.109375" style="50" customWidth="1"/>
    <col min="8224" max="8224" width="6.109375" style="50" customWidth="1"/>
    <col min="8225" max="8225" width="7.6640625" style="50" customWidth="1"/>
    <col min="8226" max="8226" width="2.109375" style="50" customWidth="1"/>
    <col min="8227" max="8227" width="7.6640625" style="50" customWidth="1"/>
    <col min="8228" max="8229" width="9.21875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3.554687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0" style="50" hidden="1" customWidth="1"/>
    <col min="8471" max="8472" width="6.109375" style="50" customWidth="1"/>
    <col min="8473" max="8473" width="2.109375" style="50" customWidth="1"/>
    <col min="8474" max="8475" width="6.109375" style="50" customWidth="1"/>
    <col min="8476" max="8476" width="2.109375" style="50" customWidth="1"/>
    <col min="8477" max="8478" width="6.109375" style="50" customWidth="1"/>
    <col min="8479" max="8479" width="2.109375" style="50" customWidth="1"/>
    <col min="8480" max="8480" width="6.109375" style="50" customWidth="1"/>
    <col min="8481" max="8481" width="7.6640625" style="50" customWidth="1"/>
    <col min="8482" max="8482" width="2.109375" style="50" customWidth="1"/>
    <col min="8483" max="8483" width="7.6640625" style="50" customWidth="1"/>
    <col min="8484" max="8485" width="9.21875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3.554687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0" style="50" hidden="1" customWidth="1"/>
    <col min="8727" max="8728" width="6.109375" style="50" customWidth="1"/>
    <col min="8729" max="8729" width="2.109375" style="50" customWidth="1"/>
    <col min="8730" max="8731" width="6.109375" style="50" customWidth="1"/>
    <col min="8732" max="8732" width="2.109375" style="50" customWidth="1"/>
    <col min="8733" max="8734" width="6.109375" style="50" customWidth="1"/>
    <col min="8735" max="8735" width="2.109375" style="50" customWidth="1"/>
    <col min="8736" max="8736" width="6.109375" style="50" customWidth="1"/>
    <col min="8737" max="8737" width="7.6640625" style="50" customWidth="1"/>
    <col min="8738" max="8738" width="2.109375" style="50" customWidth="1"/>
    <col min="8739" max="8739" width="7.6640625" style="50" customWidth="1"/>
    <col min="8740" max="8741" width="9.21875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3.554687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0" style="50" hidden="1" customWidth="1"/>
    <col min="8983" max="8984" width="6.109375" style="50" customWidth="1"/>
    <col min="8985" max="8985" width="2.109375" style="50" customWidth="1"/>
    <col min="8986" max="8987" width="6.109375" style="50" customWidth="1"/>
    <col min="8988" max="8988" width="2.109375" style="50" customWidth="1"/>
    <col min="8989" max="8990" width="6.109375" style="50" customWidth="1"/>
    <col min="8991" max="8991" width="2.109375" style="50" customWidth="1"/>
    <col min="8992" max="8992" width="6.109375" style="50" customWidth="1"/>
    <col min="8993" max="8993" width="7.6640625" style="50" customWidth="1"/>
    <col min="8994" max="8994" width="2.109375" style="50" customWidth="1"/>
    <col min="8995" max="8995" width="7.6640625" style="50" customWidth="1"/>
    <col min="8996" max="8997" width="9.21875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3.554687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0" style="50" hidden="1" customWidth="1"/>
    <col min="9239" max="9240" width="6.109375" style="50" customWidth="1"/>
    <col min="9241" max="9241" width="2.109375" style="50" customWidth="1"/>
    <col min="9242" max="9243" width="6.109375" style="50" customWidth="1"/>
    <col min="9244" max="9244" width="2.109375" style="50" customWidth="1"/>
    <col min="9245" max="9246" width="6.109375" style="50" customWidth="1"/>
    <col min="9247" max="9247" width="2.109375" style="50" customWidth="1"/>
    <col min="9248" max="9248" width="6.109375" style="50" customWidth="1"/>
    <col min="9249" max="9249" width="7.6640625" style="50" customWidth="1"/>
    <col min="9250" max="9250" width="2.109375" style="50" customWidth="1"/>
    <col min="9251" max="9251" width="7.6640625" style="50" customWidth="1"/>
    <col min="9252" max="9253" width="9.21875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3.554687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0" style="50" hidden="1" customWidth="1"/>
    <col min="9495" max="9496" width="6.109375" style="50" customWidth="1"/>
    <col min="9497" max="9497" width="2.109375" style="50" customWidth="1"/>
    <col min="9498" max="9499" width="6.109375" style="50" customWidth="1"/>
    <col min="9500" max="9500" width="2.109375" style="50" customWidth="1"/>
    <col min="9501" max="9502" width="6.109375" style="50" customWidth="1"/>
    <col min="9503" max="9503" width="2.109375" style="50" customWidth="1"/>
    <col min="9504" max="9504" width="6.109375" style="50" customWidth="1"/>
    <col min="9505" max="9505" width="7.6640625" style="50" customWidth="1"/>
    <col min="9506" max="9506" width="2.109375" style="50" customWidth="1"/>
    <col min="9507" max="9507" width="7.6640625" style="50" customWidth="1"/>
    <col min="9508" max="9509" width="9.21875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3.554687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0" style="50" hidden="1" customWidth="1"/>
    <col min="9751" max="9752" width="6.109375" style="50" customWidth="1"/>
    <col min="9753" max="9753" width="2.109375" style="50" customWidth="1"/>
    <col min="9754" max="9755" width="6.109375" style="50" customWidth="1"/>
    <col min="9756" max="9756" width="2.109375" style="50" customWidth="1"/>
    <col min="9757" max="9758" width="6.109375" style="50" customWidth="1"/>
    <col min="9759" max="9759" width="2.109375" style="50" customWidth="1"/>
    <col min="9760" max="9760" width="6.109375" style="50" customWidth="1"/>
    <col min="9761" max="9761" width="7.6640625" style="50" customWidth="1"/>
    <col min="9762" max="9762" width="2.109375" style="50" customWidth="1"/>
    <col min="9763" max="9763" width="7.6640625" style="50" customWidth="1"/>
    <col min="9764" max="9765" width="9.21875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3.554687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0" style="50" hidden="1" customWidth="1"/>
    <col min="10007" max="10008" width="6.109375" style="50" customWidth="1"/>
    <col min="10009" max="10009" width="2.109375" style="50" customWidth="1"/>
    <col min="10010" max="10011" width="6.109375" style="50" customWidth="1"/>
    <col min="10012" max="10012" width="2.109375" style="50" customWidth="1"/>
    <col min="10013" max="10014" width="6.109375" style="50" customWidth="1"/>
    <col min="10015" max="10015" width="2.109375" style="50" customWidth="1"/>
    <col min="10016" max="10016" width="6.109375" style="50" customWidth="1"/>
    <col min="10017" max="10017" width="7.6640625" style="50" customWidth="1"/>
    <col min="10018" max="10018" width="2.109375" style="50" customWidth="1"/>
    <col min="10019" max="10019" width="7.6640625" style="50" customWidth="1"/>
    <col min="10020" max="10021" width="9.21875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3.554687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0" style="50" hidden="1" customWidth="1"/>
    <col min="10263" max="10264" width="6.109375" style="50" customWidth="1"/>
    <col min="10265" max="10265" width="2.109375" style="50" customWidth="1"/>
    <col min="10266" max="10267" width="6.109375" style="50" customWidth="1"/>
    <col min="10268" max="10268" width="2.109375" style="50" customWidth="1"/>
    <col min="10269" max="10270" width="6.109375" style="50" customWidth="1"/>
    <col min="10271" max="10271" width="2.109375" style="50" customWidth="1"/>
    <col min="10272" max="10272" width="6.109375" style="50" customWidth="1"/>
    <col min="10273" max="10273" width="7.6640625" style="50" customWidth="1"/>
    <col min="10274" max="10274" width="2.109375" style="50" customWidth="1"/>
    <col min="10275" max="10275" width="7.6640625" style="50" customWidth="1"/>
    <col min="10276" max="10277" width="9.21875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3.554687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0" style="50" hidden="1" customWidth="1"/>
    <col min="10519" max="10520" width="6.109375" style="50" customWidth="1"/>
    <col min="10521" max="10521" width="2.109375" style="50" customWidth="1"/>
    <col min="10522" max="10523" width="6.109375" style="50" customWidth="1"/>
    <col min="10524" max="10524" width="2.109375" style="50" customWidth="1"/>
    <col min="10525" max="10526" width="6.109375" style="50" customWidth="1"/>
    <col min="10527" max="10527" width="2.109375" style="50" customWidth="1"/>
    <col min="10528" max="10528" width="6.109375" style="50" customWidth="1"/>
    <col min="10529" max="10529" width="7.6640625" style="50" customWidth="1"/>
    <col min="10530" max="10530" width="2.109375" style="50" customWidth="1"/>
    <col min="10531" max="10531" width="7.6640625" style="50" customWidth="1"/>
    <col min="10532" max="10533" width="9.21875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3.554687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0" style="50" hidden="1" customWidth="1"/>
    <col min="10775" max="10776" width="6.109375" style="50" customWidth="1"/>
    <col min="10777" max="10777" width="2.109375" style="50" customWidth="1"/>
    <col min="10778" max="10779" width="6.109375" style="50" customWidth="1"/>
    <col min="10780" max="10780" width="2.109375" style="50" customWidth="1"/>
    <col min="10781" max="10782" width="6.109375" style="50" customWidth="1"/>
    <col min="10783" max="10783" width="2.109375" style="50" customWidth="1"/>
    <col min="10784" max="10784" width="6.109375" style="50" customWidth="1"/>
    <col min="10785" max="10785" width="7.6640625" style="50" customWidth="1"/>
    <col min="10786" max="10786" width="2.109375" style="50" customWidth="1"/>
    <col min="10787" max="10787" width="7.6640625" style="50" customWidth="1"/>
    <col min="10788" max="10789" width="9.21875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3.554687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0" style="50" hidden="1" customWidth="1"/>
    <col min="11031" max="11032" width="6.109375" style="50" customWidth="1"/>
    <col min="11033" max="11033" width="2.109375" style="50" customWidth="1"/>
    <col min="11034" max="11035" width="6.109375" style="50" customWidth="1"/>
    <col min="11036" max="11036" width="2.109375" style="50" customWidth="1"/>
    <col min="11037" max="11038" width="6.109375" style="50" customWidth="1"/>
    <col min="11039" max="11039" width="2.109375" style="50" customWidth="1"/>
    <col min="11040" max="11040" width="6.109375" style="50" customWidth="1"/>
    <col min="11041" max="11041" width="7.6640625" style="50" customWidth="1"/>
    <col min="11042" max="11042" width="2.109375" style="50" customWidth="1"/>
    <col min="11043" max="11043" width="7.6640625" style="50" customWidth="1"/>
    <col min="11044" max="11045" width="9.21875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3.554687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0" style="50" hidden="1" customWidth="1"/>
    <col min="11287" max="11288" width="6.109375" style="50" customWidth="1"/>
    <col min="11289" max="11289" width="2.109375" style="50" customWidth="1"/>
    <col min="11290" max="11291" width="6.109375" style="50" customWidth="1"/>
    <col min="11292" max="11292" width="2.109375" style="50" customWidth="1"/>
    <col min="11293" max="11294" width="6.109375" style="50" customWidth="1"/>
    <col min="11295" max="11295" width="2.109375" style="50" customWidth="1"/>
    <col min="11296" max="11296" width="6.109375" style="50" customWidth="1"/>
    <col min="11297" max="11297" width="7.6640625" style="50" customWidth="1"/>
    <col min="11298" max="11298" width="2.109375" style="50" customWidth="1"/>
    <col min="11299" max="11299" width="7.6640625" style="50" customWidth="1"/>
    <col min="11300" max="11301" width="9.21875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3.554687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0" style="50" hidden="1" customWidth="1"/>
    <col min="11543" max="11544" width="6.109375" style="50" customWidth="1"/>
    <col min="11545" max="11545" width="2.109375" style="50" customWidth="1"/>
    <col min="11546" max="11547" width="6.109375" style="50" customWidth="1"/>
    <col min="11548" max="11548" width="2.109375" style="50" customWidth="1"/>
    <col min="11549" max="11550" width="6.109375" style="50" customWidth="1"/>
    <col min="11551" max="11551" width="2.109375" style="50" customWidth="1"/>
    <col min="11552" max="11552" width="6.109375" style="50" customWidth="1"/>
    <col min="11553" max="11553" width="7.6640625" style="50" customWidth="1"/>
    <col min="11554" max="11554" width="2.109375" style="50" customWidth="1"/>
    <col min="11555" max="11555" width="7.6640625" style="50" customWidth="1"/>
    <col min="11556" max="11557" width="9.21875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3.554687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0" style="50" hidden="1" customWidth="1"/>
    <col min="11799" max="11800" width="6.109375" style="50" customWidth="1"/>
    <col min="11801" max="11801" width="2.109375" style="50" customWidth="1"/>
    <col min="11802" max="11803" width="6.109375" style="50" customWidth="1"/>
    <col min="11804" max="11804" width="2.109375" style="50" customWidth="1"/>
    <col min="11805" max="11806" width="6.109375" style="50" customWidth="1"/>
    <col min="11807" max="11807" width="2.109375" style="50" customWidth="1"/>
    <col min="11808" max="11808" width="6.109375" style="50" customWidth="1"/>
    <col min="11809" max="11809" width="7.6640625" style="50" customWidth="1"/>
    <col min="11810" max="11810" width="2.109375" style="50" customWidth="1"/>
    <col min="11811" max="11811" width="7.6640625" style="50" customWidth="1"/>
    <col min="11812" max="11813" width="9.21875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3.554687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0" style="50" hidden="1" customWidth="1"/>
    <col min="12055" max="12056" width="6.109375" style="50" customWidth="1"/>
    <col min="12057" max="12057" width="2.109375" style="50" customWidth="1"/>
    <col min="12058" max="12059" width="6.109375" style="50" customWidth="1"/>
    <col min="12060" max="12060" width="2.109375" style="50" customWidth="1"/>
    <col min="12061" max="12062" width="6.109375" style="50" customWidth="1"/>
    <col min="12063" max="12063" width="2.109375" style="50" customWidth="1"/>
    <col min="12064" max="12064" width="6.109375" style="50" customWidth="1"/>
    <col min="12065" max="12065" width="7.6640625" style="50" customWidth="1"/>
    <col min="12066" max="12066" width="2.109375" style="50" customWidth="1"/>
    <col min="12067" max="12067" width="7.6640625" style="50" customWidth="1"/>
    <col min="12068" max="12069" width="9.21875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3.554687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0" style="50" hidden="1" customWidth="1"/>
    <col min="12311" max="12312" width="6.109375" style="50" customWidth="1"/>
    <col min="12313" max="12313" width="2.109375" style="50" customWidth="1"/>
    <col min="12314" max="12315" width="6.109375" style="50" customWidth="1"/>
    <col min="12316" max="12316" width="2.109375" style="50" customWidth="1"/>
    <col min="12317" max="12318" width="6.109375" style="50" customWidth="1"/>
    <col min="12319" max="12319" width="2.109375" style="50" customWidth="1"/>
    <col min="12320" max="12320" width="6.109375" style="50" customWidth="1"/>
    <col min="12321" max="12321" width="7.6640625" style="50" customWidth="1"/>
    <col min="12322" max="12322" width="2.109375" style="50" customWidth="1"/>
    <col min="12323" max="12323" width="7.6640625" style="50" customWidth="1"/>
    <col min="12324" max="12325" width="9.21875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3.554687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0" style="50" hidden="1" customWidth="1"/>
    <col min="12567" max="12568" width="6.109375" style="50" customWidth="1"/>
    <col min="12569" max="12569" width="2.109375" style="50" customWidth="1"/>
    <col min="12570" max="12571" width="6.109375" style="50" customWidth="1"/>
    <col min="12572" max="12572" width="2.109375" style="50" customWidth="1"/>
    <col min="12573" max="12574" width="6.109375" style="50" customWidth="1"/>
    <col min="12575" max="12575" width="2.109375" style="50" customWidth="1"/>
    <col min="12576" max="12576" width="6.109375" style="50" customWidth="1"/>
    <col min="12577" max="12577" width="7.6640625" style="50" customWidth="1"/>
    <col min="12578" max="12578" width="2.109375" style="50" customWidth="1"/>
    <col min="12579" max="12579" width="7.6640625" style="50" customWidth="1"/>
    <col min="12580" max="12581" width="9.21875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3.554687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0" style="50" hidden="1" customWidth="1"/>
    <col min="12823" max="12824" width="6.109375" style="50" customWidth="1"/>
    <col min="12825" max="12825" width="2.109375" style="50" customWidth="1"/>
    <col min="12826" max="12827" width="6.109375" style="50" customWidth="1"/>
    <col min="12828" max="12828" width="2.109375" style="50" customWidth="1"/>
    <col min="12829" max="12830" width="6.109375" style="50" customWidth="1"/>
    <col min="12831" max="12831" width="2.109375" style="50" customWidth="1"/>
    <col min="12832" max="12832" width="6.109375" style="50" customWidth="1"/>
    <col min="12833" max="12833" width="7.6640625" style="50" customWidth="1"/>
    <col min="12834" max="12834" width="2.109375" style="50" customWidth="1"/>
    <col min="12835" max="12835" width="7.6640625" style="50" customWidth="1"/>
    <col min="12836" max="12837" width="9.21875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3.554687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0" style="50" hidden="1" customWidth="1"/>
    <col min="13079" max="13080" width="6.109375" style="50" customWidth="1"/>
    <col min="13081" max="13081" width="2.109375" style="50" customWidth="1"/>
    <col min="13082" max="13083" width="6.109375" style="50" customWidth="1"/>
    <col min="13084" max="13084" width="2.109375" style="50" customWidth="1"/>
    <col min="13085" max="13086" width="6.109375" style="50" customWidth="1"/>
    <col min="13087" max="13087" width="2.109375" style="50" customWidth="1"/>
    <col min="13088" max="13088" width="6.109375" style="50" customWidth="1"/>
    <col min="13089" max="13089" width="7.6640625" style="50" customWidth="1"/>
    <col min="13090" max="13090" width="2.109375" style="50" customWidth="1"/>
    <col min="13091" max="13091" width="7.6640625" style="50" customWidth="1"/>
    <col min="13092" max="13093" width="9.21875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3.554687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0" style="50" hidden="1" customWidth="1"/>
    <col min="13335" max="13336" width="6.109375" style="50" customWidth="1"/>
    <col min="13337" max="13337" width="2.109375" style="50" customWidth="1"/>
    <col min="13338" max="13339" width="6.109375" style="50" customWidth="1"/>
    <col min="13340" max="13340" width="2.109375" style="50" customWidth="1"/>
    <col min="13341" max="13342" width="6.109375" style="50" customWidth="1"/>
    <col min="13343" max="13343" width="2.109375" style="50" customWidth="1"/>
    <col min="13344" max="13344" width="6.109375" style="50" customWidth="1"/>
    <col min="13345" max="13345" width="7.6640625" style="50" customWidth="1"/>
    <col min="13346" max="13346" width="2.109375" style="50" customWidth="1"/>
    <col min="13347" max="13347" width="7.6640625" style="50" customWidth="1"/>
    <col min="13348" max="13349" width="9.21875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3.554687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0" style="50" hidden="1" customWidth="1"/>
    <col min="13591" max="13592" width="6.109375" style="50" customWidth="1"/>
    <col min="13593" max="13593" width="2.109375" style="50" customWidth="1"/>
    <col min="13594" max="13595" width="6.109375" style="50" customWidth="1"/>
    <col min="13596" max="13596" width="2.109375" style="50" customWidth="1"/>
    <col min="13597" max="13598" width="6.109375" style="50" customWidth="1"/>
    <col min="13599" max="13599" width="2.109375" style="50" customWidth="1"/>
    <col min="13600" max="13600" width="6.109375" style="50" customWidth="1"/>
    <col min="13601" max="13601" width="7.6640625" style="50" customWidth="1"/>
    <col min="13602" max="13602" width="2.109375" style="50" customWidth="1"/>
    <col min="13603" max="13603" width="7.6640625" style="50" customWidth="1"/>
    <col min="13604" max="13605" width="9.21875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3.554687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0" style="50" hidden="1" customWidth="1"/>
    <col min="13847" max="13848" width="6.109375" style="50" customWidth="1"/>
    <col min="13849" max="13849" width="2.109375" style="50" customWidth="1"/>
    <col min="13850" max="13851" width="6.109375" style="50" customWidth="1"/>
    <col min="13852" max="13852" width="2.109375" style="50" customWidth="1"/>
    <col min="13853" max="13854" width="6.109375" style="50" customWidth="1"/>
    <col min="13855" max="13855" width="2.109375" style="50" customWidth="1"/>
    <col min="13856" max="13856" width="6.109375" style="50" customWidth="1"/>
    <col min="13857" max="13857" width="7.6640625" style="50" customWidth="1"/>
    <col min="13858" max="13858" width="2.109375" style="50" customWidth="1"/>
    <col min="13859" max="13859" width="7.6640625" style="50" customWidth="1"/>
    <col min="13860" max="13861" width="9.21875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3.554687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0" style="50" hidden="1" customWidth="1"/>
    <col min="14103" max="14104" width="6.109375" style="50" customWidth="1"/>
    <col min="14105" max="14105" width="2.109375" style="50" customWidth="1"/>
    <col min="14106" max="14107" width="6.109375" style="50" customWidth="1"/>
    <col min="14108" max="14108" width="2.109375" style="50" customWidth="1"/>
    <col min="14109" max="14110" width="6.109375" style="50" customWidth="1"/>
    <col min="14111" max="14111" width="2.109375" style="50" customWidth="1"/>
    <col min="14112" max="14112" width="6.109375" style="50" customWidth="1"/>
    <col min="14113" max="14113" width="7.6640625" style="50" customWidth="1"/>
    <col min="14114" max="14114" width="2.109375" style="50" customWidth="1"/>
    <col min="14115" max="14115" width="7.6640625" style="50" customWidth="1"/>
    <col min="14116" max="14117" width="9.21875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3.554687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0" style="50" hidden="1" customWidth="1"/>
    <col min="14359" max="14360" width="6.109375" style="50" customWidth="1"/>
    <col min="14361" max="14361" width="2.109375" style="50" customWidth="1"/>
    <col min="14362" max="14363" width="6.109375" style="50" customWidth="1"/>
    <col min="14364" max="14364" width="2.109375" style="50" customWidth="1"/>
    <col min="14365" max="14366" width="6.109375" style="50" customWidth="1"/>
    <col min="14367" max="14367" width="2.109375" style="50" customWidth="1"/>
    <col min="14368" max="14368" width="6.109375" style="50" customWidth="1"/>
    <col min="14369" max="14369" width="7.6640625" style="50" customWidth="1"/>
    <col min="14370" max="14370" width="2.109375" style="50" customWidth="1"/>
    <col min="14371" max="14371" width="7.6640625" style="50" customWidth="1"/>
    <col min="14372" max="14373" width="9.21875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3.554687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0" style="50" hidden="1" customWidth="1"/>
    <col min="14615" max="14616" width="6.109375" style="50" customWidth="1"/>
    <col min="14617" max="14617" width="2.109375" style="50" customWidth="1"/>
    <col min="14618" max="14619" width="6.109375" style="50" customWidth="1"/>
    <col min="14620" max="14620" width="2.109375" style="50" customWidth="1"/>
    <col min="14621" max="14622" width="6.109375" style="50" customWidth="1"/>
    <col min="14623" max="14623" width="2.109375" style="50" customWidth="1"/>
    <col min="14624" max="14624" width="6.109375" style="50" customWidth="1"/>
    <col min="14625" max="14625" width="7.6640625" style="50" customWidth="1"/>
    <col min="14626" max="14626" width="2.109375" style="50" customWidth="1"/>
    <col min="14627" max="14627" width="7.6640625" style="50" customWidth="1"/>
    <col min="14628" max="14629" width="9.21875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3.554687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0" style="50" hidden="1" customWidth="1"/>
    <col min="14871" max="14872" width="6.109375" style="50" customWidth="1"/>
    <col min="14873" max="14873" width="2.109375" style="50" customWidth="1"/>
    <col min="14874" max="14875" width="6.109375" style="50" customWidth="1"/>
    <col min="14876" max="14876" width="2.109375" style="50" customWidth="1"/>
    <col min="14877" max="14878" width="6.109375" style="50" customWidth="1"/>
    <col min="14879" max="14879" width="2.109375" style="50" customWidth="1"/>
    <col min="14880" max="14880" width="6.109375" style="50" customWidth="1"/>
    <col min="14881" max="14881" width="7.6640625" style="50" customWidth="1"/>
    <col min="14882" max="14882" width="2.109375" style="50" customWidth="1"/>
    <col min="14883" max="14883" width="7.6640625" style="50" customWidth="1"/>
    <col min="14884" max="14885" width="9.21875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3.554687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0" style="50" hidden="1" customWidth="1"/>
    <col min="15127" max="15128" width="6.109375" style="50" customWidth="1"/>
    <col min="15129" max="15129" width="2.109375" style="50" customWidth="1"/>
    <col min="15130" max="15131" width="6.109375" style="50" customWidth="1"/>
    <col min="15132" max="15132" width="2.109375" style="50" customWidth="1"/>
    <col min="15133" max="15134" width="6.109375" style="50" customWidth="1"/>
    <col min="15135" max="15135" width="2.109375" style="50" customWidth="1"/>
    <col min="15136" max="15136" width="6.109375" style="50" customWidth="1"/>
    <col min="15137" max="15137" width="7.6640625" style="50" customWidth="1"/>
    <col min="15138" max="15138" width="2.109375" style="50" customWidth="1"/>
    <col min="15139" max="15139" width="7.6640625" style="50" customWidth="1"/>
    <col min="15140" max="15141" width="9.21875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3.554687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0" style="50" hidden="1" customWidth="1"/>
    <col min="15383" max="15384" width="6.109375" style="50" customWidth="1"/>
    <col min="15385" max="15385" width="2.109375" style="50" customWidth="1"/>
    <col min="15386" max="15387" width="6.109375" style="50" customWidth="1"/>
    <col min="15388" max="15388" width="2.109375" style="50" customWidth="1"/>
    <col min="15389" max="15390" width="6.109375" style="50" customWidth="1"/>
    <col min="15391" max="15391" width="2.109375" style="50" customWidth="1"/>
    <col min="15392" max="15392" width="6.109375" style="50" customWidth="1"/>
    <col min="15393" max="15393" width="7.6640625" style="50" customWidth="1"/>
    <col min="15394" max="15394" width="2.109375" style="50" customWidth="1"/>
    <col min="15395" max="15395" width="7.6640625" style="50" customWidth="1"/>
    <col min="15396" max="15397" width="9.21875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3.554687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0" style="50" hidden="1" customWidth="1"/>
    <col min="15639" max="15640" width="6.109375" style="50" customWidth="1"/>
    <col min="15641" max="15641" width="2.109375" style="50" customWidth="1"/>
    <col min="15642" max="15643" width="6.109375" style="50" customWidth="1"/>
    <col min="15644" max="15644" width="2.109375" style="50" customWidth="1"/>
    <col min="15645" max="15646" width="6.109375" style="50" customWidth="1"/>
    <col min="15647" max="15647" width="2.109375" style="50" customWidth="1"/>
    <col min="15648" max="15648" width="6.109375" style="50" customWidth="1"/>
    <col min="15649" max="15649" width="7.6640625" style="50" customWidth="1"/>
    <col min="15650" max="15650" width="2.109375" style="50" customWidth="1"/>
    <col min="15651" max="15651" width="7.6640625" style="50" customWidth="1"/>
    <col min="15652" max="15653" width="9.21875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3.554687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0" style="50" hidden="1" customWidth="1"/>
    <col min="15895" max="15896" width="6.109375" style="50" customWidth="1"/>
    <col min="15897" max="15897" width="2.109375" style="50" customWidth="1"/>
    <col min="15898" max="15899" width="6.109375" style="50" customWidth="1"/>
    <col min="15900" max="15900" width="2.109375" style="50" customWidth="1"/>
    <col min="15901" max="15902" width="6.109375" style="50" customWidth="1"/>
    <col min="15903" max="15903" width="2.109375" style="50" customWidth="1"/>
    <col min="15904" max="15904" width="6.109375" style="50" customWidth="1"/>
    <col min="15905" max="15905" width="7.6640625" style="50" customWidth="1"/>
    <col min="15906" max="15906" width="2.109375" style="50" customWidth="1"/>
    <col min="15907" max="15907" width="7.6640625" style="50" customWidth="1"/>
    <col min="15908" max="15909" width="9.21875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3.554687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0" style="50" hidden="1" customWidth="1"/>
    <col min="16151" max="16152" width="6.109375" style="50" customWidth="1"/>
    <col min="16153" max="16153" width="2.109375" style="50" customWidth="1"/>
    <col min="16154" max="16155" width="6.109375" style="50" customWidth="1"/>
    <col min="16156" max="16156" width="2.109375" style="50" customWidth="1"/>
    <col min="16157" max="16158" width="6.109375" style="50" customWidth="1"/>
    <col min="16159" max="16159" width="2.109375" style="50" customWidth="1"/>
    <col min="16160" max="16160" width="6.109375" style="50" customWidth="1"/>
    <col min="16161" max="16161" width="7.6640625" style="50" customWidth="1"/>
    <col min="16162" max="16162" width="2.109375" style="50" customWidth="1"/>
    <col min="16163" max="16163" width="7.6640625" style="50" customWidth="1"/>
    <col min="16164" max="16165" width="9.21875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</row>
    <row r="2" spans="1:37" x14ac:dyDescent="0.3">
      <c r="C2" s="301" t="s">
        <v>59</v>
      </c>
      <c r="D2" s="322"/>
      <c r="E2" s="322"/>
      <c r="F2" s="322"/>
      <c r="G2" s="322"/>
      <c r="H2" s="322"/>
      <c r="I2" s="322"/>
      <c r="J2" s="322"/>
    </row>
    <row r="3" spans="1:37" x14ac:dyDescent="0.3">
      <c r="D3" s="4"/>
      <c r="E3" s="4"/>
      <c r="F3" s="4"/>
      <c r="G3" s="4"/>
      <c r="H3" s="4"/>
      <c r="I3" s="4"/>
      <c r="J3" s="4"/>
      <c r="O3" s="5" t="s">
        <v>0</v>
      </c>
      <c r="P3" s="325" t="str">
        <f>E5</f>
        <v>Litice modří</v>
      </c>
      <c r="Q3" s="325"/>
      <c r="R3" s="325"/>
      <c r="S3" s="326" t="str">
        <f>E6</f>
        <v>Rakovník žlutí</v>
      </c>
      <c r="T3" s="326"/>
      <c r="U3" s="326"/>
      <c r="V3" s="326"/>
      <c r="W3" s="326"/>
      <c r="X3" s="317" t="str">
        <f>E7</f>
        <v>Bolevec</v>
      </c>
      <c r="Y3" s="317"/>
      <c r="Z3" s="317"/>
      <c r="AA3" s="295" t="str">
        <f>E8</f>
        <v>Slavia kluci</v>
      </c>
      <c r="AB3" s="295"/>
      <c r="AC3" s="295"/>
      <c r="AD3" s="296" t="str">
        <f>E9</f>
        <v>President</v>
      </c>
      <c r="AE3" s="297"/>
      <c r="AF3" s="298"/>
      <c r="AG3" s="299" t="s">
        <v>1</v>
      </c>
      <c r="AH3" s="300"/>
      <c r="AI3" s="300"/>
      <c r="AJ3" s="6" t="s">
        <v>2</v>
      </c>
      <c r="AK3" s="6" t="s">
        <v>3</v>
      </c>
    </row>
    <row r="4" spans="1:37" x14ac:dyDescent="0.3">
      <c r="C4" s="301" t="s">
        <v>4</v>
      </c>
      <c r="D4" s="302"/>
      <c r="E4" s="7" t="s">
        <v>0</v>
      </c>
      <c r="F4" s="4"/>
      <c r="G4" s="8" t="s">
        <v>5</v>
      </c>
      <c r="H4" s="4"/>
      <c r="I4" s="4"/>
      <c r="J4" s="4"/>
      <c r="O4" s="9" t="str">
        <f>E5</f>
        <v>Litice modří</v>
      </c>
      <c r="P4" s="10"/>
      <c r="Q4" s="11" t="s">
        <v>6</v>
      </c>
      <c r="R4" s="11"/>
      <c r="S4" s="12">
        <f>H13</f>
        <v>0</v>
      </c>
      <c r="T4" s="13" t="s">
        <v>6</v>
      </c>
      <c r="U4" s="13"/>
      <c r="V4" s="14"/>
      <c r="W4" s="13">
        <f>J13</f>
        <v>0</v>
      </c>
      <c r="X4" s="13">
        <f>H19</f>
        <v>0</v>
      </c>
      <c r="Y4" s="13" t="s">
        <v>6</v>
      </c>
      <c r="Z4" s="13">
        <f>J19</f>
        <v>0</v>
      </c>
      <c r="AA4" s="15">
        <f>H26</f>
        <v>0</v>
      </c>
      <c r="AB4" s="13" t="s">
        <v>6</v>
      </c>
      <c r="AC4" s="16">
        <f>J26</f>
        <v>0</v>
      </c>
      <c r="AD4" s="17">
        <f>H33</f>
        <v>0</v>
      </c>
      <c r="AE4" s="13" t="s">
        <v>6</v>
      </c>
      <c r="AF4" s="18">
        <f>J33</f>
        <v>0</v>
      </c>
      <c r="AG4" s="19">
        <f>S4+X4+AA4+AD4</f>
        <v>0</v>
      </c>
      <c r="AH4" s="20" t="s">
        <v>6</v>
      </c>
      <c r="AI4" s="20">
        <f>W4+Z4+AC4+AF4</f>
        <v>0</v>
      </c>
      <c r="AJ4" s="21"/>
      <c r="AK4" s="21"/>
    </row>
    <row r="5" spans="1:37" x14ac:dyDescent="0.3">
      <c r="D5" s="4"/>
      <c r="E5" s="22" t="s">
        <v>53</v>
      </c>
      <c r="F5" s="4"/>
      <c r="G5" s="23" t="s">
        <v>58</v>
      </c>
      <c r="H5" s="4"/>
      <c r="I5" s="4"/>
      <c r="J5" s="4"/>
      <c r="O5" s="24" t="str">
        <f>E6</f>
        <v>Rakovník žlutí</v>
      </c>
      <c r="P5" s="15">
        <f>J13</f>
        <v>0</v>
      </c>
      <c r="Q5" s="16" t="s">
        <v>6</v>
      </c>
      <c r="R5" s="16">
        <f>H13</f>
        <v>0</v>
      </c>
      <c r="S5" s="10"/>
      <c r="T5" s="11" t="s">
        <v>6</v>
      </c>
      <c r="U5" s="11"/>
      <c r="V5" s="25"/>
      <c r="W5" s="11"/>
      <c r="X5" s="15">
        <f>H31</f>
        <v>0</v>
      </c>
      <c r="Y5" s="16" t="s">
        <v>6</v>
      </c>
      <c r="Z5" s="16">
        <f>J31</f>
        <v>0</v>
      </c>
      <c r="AA5" s="15">
        <f>H23</f>
        <v>0</v>
      </c>
      <c r="AB5" s="16" t="s">
        <v>6</v>
      </c>
      <c r="AC5" s="16">
        <f>J23</f>
        <v>0</v>
      </c>
      <c r="AD5" s="26">
        <f>H28</f>
        <v>0</v>
      </c>
      <c r="AE5" s="16" t="s">
        <v>6</v>
      </c>
      <c r="AF5" s="27">
        <f>J28</f>
        <v>0</v>
      </c>
      <c r="AG5" s="28">
        <f>P5+X5+AA5+AD5</f>
        <v>0</v>
      </c>
      <c r="AH5" s="20" t="s">
        <v>6</v>
      </c>
      <c r="AI5" s="16">
        <f>R5+Z5+AC5+AF5</f>
        <v>0</v>
      </c>
      <c r="AJ5" s="29"/>
      <c r="AK5" s="29"/>
    </row>
    <row r="6" spans="1:37" x14ac:dyDescent="0.3">
      <c r="D6" s="4"/>
      <c r="E6" s="30" t="s">
        <v>56</v>
      </c>
      <c r="F6" s="4"/>
      <c r="G6" s="31" t="s">
        <v>51</v>
      </c>
      <c r="H6" s="4"/>
      <c r="I6" s="4"/>
      <c r="J6" s="4"/>
      <c r="O6" s="32" t="str">
        <f>E7</f>
        <v>Bolevec</v>
      </c>
      <c r="P6" s="15">
        <f>J19</f>
        <v>0</v>
      </c>
      <c r="Q6" s="16" t="s">
        <v>6</v>
      </c>
      <c r="R6" s="16">
        <f>H19</f>
        <v>0</v>
      </c>
      <c r="S6" s="15">
        <f>J31</f>
        <v>0</v>
      </c>
      <c r="T6" s="16" t="s">
        <v>6</v>
      </c>
      <c r="U6" s="16"/>
      <c r="V6" s="14"/>
      <c r="W6" s="16">
        <f>H31</f>
        <v>0</v>
      </c>
      <c r="X6" s="10"/>
      <c r="Y6" s="11" t="s">
        <v>6</v>
      </c>
      <c r="Z6" s="11"/>
      <c r="AA6" s="15">
        <f>H14</f>
        <v>0</v>
      </c>
      <c r="AB6" s="16" t="s">
        <v>6</v>
      </c>
      <c r="AC6" s="16">
        <f>J14</f>
        <v>0</v>
      </c>
      <c r="AD6" s="33">
        <f>H22</f>
        <v>0</v>
      </c>
      <c r="AE6" s="16" t="s">
        <v>6</v>
      </c>
      <c r="AF6" s="34">
        <f>J22</f>
        <v>0</v>
      </c>
      <c r="AG6" s="35">
        <f>P6+S6+AA6+AD6</f>
        <v>0</v>
      </c>
      <c r="AH6" s="20" t="s">
        <v>6</v>
      </c>
      <c r="AI6" s="16">
        <f>R6+W6+AC6+AF6</f>
        <v>0</v>
      </c>
      <c r="AJ6" s="36"/>
      <c r="AK6" s="36"/>
    </row>
    <row r="7" spans="1:37" x14ac:dyDescent="0.3">
      <c r="D7" s="4"/>
      <c r="E7" s="37" t="s">
        <v>54</v>
      </c>
      <c r="F7" s="4"/>
      <c r="G7" s="38" t="s">
        <v>52</v>
      </c>
      <c r="H7" s="4"/>
      <c r="I7" s="4"/>
      <c r="J7" s="4"/>
      <c r="O7" s="39" t="str">
        <f>E8</f>
        <v>Slavia kluci</v>
      </c>
      <c r="P7" s="15">
        <f>J26</f>
        <v>0</v>
      </c>
      <c r="Q7" s="16" t="s">
        <v>6</v>
      </c>
      <c r="R7" s="16">
        <f>H26</f>
        <v>0</v>
      </c>
      <c r="S7" s="15">
        <f>J23</f>
        <v>0</v>
      </c>
      <c r="T7" s="16" t="s">
        <v>6</v>
      </c>
      <c r="U7" s="16"/>
      <c r="V7" s="14"/>
      <c r="W7" s="16">
        <f>H23</f>
        <v>0</v>
      </c>
      <c r="X7" s="15">
        <f>J14</f>
        <v>0</v>
      </c>
      <c r="Y7" s="16" t="s">
        <v>6</v>
      </c>
      <c r="Z7" s="16">
        <f>H14</f>
        <v>0</v>
      </c>
      <c r="AA7" s="10"/>
      <c r="AB7" s="11" t="s">
        <v>6</v>
      </c>
      <c r="AC7" s="11"/>
      <c r="AD7" s="26">
        <f>H16</f>
        <v>0</v>
      </c>
      <c r="AE7" s="16" t="s">
        <v>6</v>
      </c>
      <c r="AF7" s="27">
        <f>J16</f>
        <v>0</v>
      </c>
      <c r="AG7" s="35">
        <f>P7+S7+X7+AD7</f>
        <v>0</v>
      </c>
      <c r="AH7" s="20" t="s">
        <v>6</v>
      </c>
      <c r="AI7" s="16">
        <f>R7+W7+Z7+AF7</f>
        <v>0</v>
      </c>
      <c r="AJ7" s="29"/>
      <c r="AK7" s="29"/>
    </row>
    <row r="8" spans="1:37" x14ac:dyDescent="0.3">
      <c r="D8" s="4"/>
      <c r="E8" s="40" t="s">
        <v>49</v>
      </c>
      <c r="F8" s="4"/>
      <c r="G8" s="41" t="s">
        <v>55</v>
      </c>
      <c r="H8" s="4"/>
      <c r="I8" s="4"/>
      <c r="J8" s="4"/>
      <c r="O8" s="42" t="str">
        <f>E9</f>
        <v>President</v>
      </c>
      <c r="P8" s="15">
        <f>J33</f>
        <v>0</v>
      </c>
      <c r="Q8" s="16" t="s">
        <v>6</v>
      </c>
      <c r="R8" s="16">
        <f>H33</f>
        <v>0</v>
      </c>
      <c r="S8" s="15">
        <f>J28</f>
        <v>0</v>
      </c>
      <c r="T8" s="16" t="s">
        <v>6</v>
      </c>
      <c r="U8" s="16"/>
      <c r="V8" s="14"/>
      <c r="W8" s="16">
        <f>H28</f>
        <v>0</v>
      </c>
      <c r="X8" s="15">
        <f>J22</f>
        <v>0</v>
      </c>
      <c r="Y8" s="16" t="s">
        <v>6</v>
      </c>
      <c r="Z8" s="16">
        <f>H22</f>
        <v>0</v>
      </c>
      <c r="AA8" s="15">
        <f>J16</f>
        <v>0</v>
      </c>
      <c r="AB8" s="16" t="s">
        <v>6</v>
      </c>
      <c r="AC8" s="16">
        <f>H16</f>
        <v>0</v>
      </c>
      <c r="AD8" s="10"/>
      <c r="AE8" s="11" t="s">
        <v>6</v>
      </c>
      <c r="AF8" s="43"/>
      <c r="AG8" s="44">
        <f>P8+S8+X8+AA8</f>
        <v>0</v>
      </c>
      <c r="AH8" s="20" t="s">
        <v>6</v>
      </c>
      <c r="AI8" s="16">
        <f>R8+W8+Z8+AC8</f>
        <v>0</v>
      </c>
      <c r="AJ8" s="45"/>
      <c r="AK8" s="45"/>
    </row>
    <row r="9" spans="1:37" x14ac:dyDescent="0.3">
      <c r="D9" s="4"/>
      <c r="E9" s="46" t="s">
        <v>44</v>
      </c>
      <c r="F9" s="4"/>
      <c r="G9" s="47" t="s">
        <v>45</v>
      </c>
      <c r="H9" s="4"/>
      <c r="I9" s="4"/>
      <c r="J9" s="4"/>
      <c r="O9" s="48"/>
      <c r="P9" s="49"/>
      <c r="Q9" s="120"/>
      <c r="R9" s="120"/>
      <c r="S9" s="49"/>
      <c r="T9" s="120"/>
      <c r="U9" s="120"/>
      <c r="V9" s="120"/>
      <c r="W9" s="120"/>
      <c r="X9" s="49"/>
      <c r="Y9" s="120"/>
      <c r="Z9" s="120"/>
      <c r="AA9" s="49"/>
      <c r="AB9" s="120"/>
      <c r="AC9" s="120"/>
      <c r="AD9" s="49"/>
      <c r="AE9" s="49"/>
      <c r="AF9" s="49"/>
      <c r="AG9" s="49"/>
      <c r="AI9" s="120"/>
      <c r="AJ9" s="50"/>
      <c r="AK9" s="50"/>
    </row>
    <row r="10" spans="1:37" x14ac:dyDescent="0.3">
      <c r="E10" s="52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I10" s="120"/>
    </row>
    <row r="11" spans="1:37" x14ac:dyDescent="0.3">
      <c r="E11" s="52"/>
      <c r="O11" s="53" t="s">
        <v>5</v>
      </c>
      <c r="P11" s="303" t="str">
        <f>G5</f>
        <v>Litice žlutí</v>
      </c>
      <c r="Q11" s="304"/>
      <c r="R11" s="305"/>
      <c r="S11" s="306" t="str">
        <f>G6</f>
        <v>Rakovník červení</v>
      </c>
      <c r="T11" s="307"/>
      <c r="U11" s="307"/>
      <c r="V11" s="307"/>
      <c r="W11" s="308"/>
      <c r="X11" s="309" t="str">
        <f>G7</f>
        <v>Litice červení</v>
      </c>
      <c r="Y11" s="310"/>
      <c r="Z11" s="311"/>
      <c r="AA11" s="312" t="str">
        <f>G8</f>
        <v>Kadaň</v>
      </c>
      <c r="AB11" s="313"/>
      <c r="AC11" s="314"/>
      <c r="AD11" s="315" t="str">
        <f>G9</f>
        <v>Slavia dívky</v>
      </c>
      <c r="AE11" s="315"/>
      <c r="AF11" s="316"/>
      <c r="AG11" s="299" t="s">
        <v>1</v>
      </c>
      <c r="AH11" s="300"/>
      <c r="AI11" s="300"/>
      <c r="AJ11" s="54" t="s">
        <v>2</v>
      </c>
      <c r="AK11" s="55" t="s">
        <v>3</v>
      </c>
    </row>
    <row r="12" spans="1:37" s="2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57" t="s">
        <v>14</v>
      </c>
      <c r="L12" s="57" t="s">
        <v>15</v>
      </c>
      <c r="M12" s="58"/>
      <c r="N12" s="58"/>
      <c r="O12" s="59" t="str">
        <f>G5</f>
        <v>Litice žlutí</v>
      </c>
      <c r="P12" s="60"/>
      <c r="Q12" s="61" t="s">
        <v>6</v>
      </c>
      <c r="R12" s="61"/>
      <c r="S12" s="62">
        <f>H15</f>
        <v>0</v>
      </c>
      <c r="T12" s="63" t="s">
        <v>6</v>
      </c>
      <c r="U12" s="63"/>
      <c r="V12" s="120"/>
      <c r="W12" s="63">
        <f>J15</f>
        <v>0</v>
      </c>
      <c r="X12" s="20">
        <f>H20</f>
        <v>0</v>
      </c>
      <c r="Y12" s="63" t="s">
        <v>6</v>
      </c>
      <c r="Z12" s="20">
        <f>J20</f>
        <v>0</v>
      </c>
      <c r="AA12" s="45">
        <f>H29</f>
        <v>0</v>
      </c>
      <c r="AB12" s="63" t="s">
        <v>6</v>
      </c>
      <c r="AC12" s="20">
        <f>J29</f>
        <v>0</v>
      </c>
      <c r="AD12" s="64">
        <f>H32</f>
        <v>0</v>
      </c>
      <c r="AE12" s="63" t="s">
        <v>6</v>
      </c>
      <c r="AF12" s="65">
        <f>J32</f>
        <v>0</v>
      </c>
      <c r="AG12" s="19">
        <f>S12+X12+AA12+AD12</f>
        <v>0</v>
      </c>
      <c r="AH12" s="20" t="s">
        <v>6</v>
      </c>
      <c r="AI12" s="20">
        <f>W12+Z12+AC12+AF12</f>
        <v>0</v>
      </c>
      <c r="AJ12" s="66"/>
      <c r="AK12" s="67"/>
    </row>
    <row r="13" spans="1:37" s="2" customFormat="1" ht="17.850000000000001" customHeight="1" x14ac:dyDescent="0.3">
      <c r="A13" s="68" t="s">
        <v>16</v>
      </c>
      <c r="C13" s="69">
        <f>A14</f>
        <v>0.41666666666666669</v>
      </c>
      <c r="D13" s="70" t="s">
        <v>7</v>
      </c>
      <c r="E13" s="71" t="str">
        <f>E5</f>
        <v>Litice modří</v>
      </c>
      <c r="F13" s="72" t="s">
        <v>6</v>
      </c>
      <c r="G13" s="73" t="str">
        <f>E6</f>
        <v>Rakovník žlutí</v>
      </c>
      <c r="H13" s="74"/>
      <c r="I13" s="75" t="s">
        <v>6</v>
      </c>
      <c r="J13" s="76"/>
      <c r="K13" s="77"/>
      <c r="L13" s="77"/>
      <c r="O13" s="78" t="str">
        <f>G6</f>
        <v>Rakovník červení</v>
      </c>
      <c r="P13" s="45">
        <f>J15</f>
        <v>0</v>
      </c>
      <c r="Q13" s="20" t="s">
        <v>6</v>
      </c>
      <c r="R13" s="20">
        <f>H15</f>
        <v>0</v>
      </c>
      <c r="S13" s="60"/>
      <c r="T13" s="61" t="s">
        <v>6</v>
      </c>
      <c r="U13" s="61"/>
      <c r="V13" s="79"/>
      <c r="W13" s="61"/>
      <c r="X13" s="45">
        <f>H30</f>
        <v>0</v>
      </c>
      <c r="Y13" s="20" t="s">
        <v>6</v>
      </c>
      <c r="Z13" s="20">
        <f>J30</f>
        <v>0</v>
      </c>
      <c r="AA13" s="45">
        <f>H24</f>
        <v>0</v>
      </c>
      <c r="AB13" s="20" t="s">
        <v>6</v>
      </c>
      <c r="AC13" s="20">
        <f>J24</f>
        <v>0</v>
      </c>
      <c r="AD13" s="80">
        <f>H18</f>
        <v>0</v>
      </c>
      <c r="AE13" s="20" t="s">
        <v>6</v>
      </c>
      <c r="AF13" s="81">
        <f>J18</f>
        <v>0</v>
      </c>
      <c r="AG13" s="28">
        <f>P13+X13+AA13+AD13</f>
        <v>0</v>
      </c>
      <c r="AH13" s="20" t="s">
        <v>6</v>
      </c>
      <c r="AI13" s="16">
        <f>R13+Z13+AC13+AF13</f>
        <v>0</v>
      </c>
      <c r="AJ13" s="82"/>
      <c r="AK13" s="29"/>
    </row>
    <row r="14" spans="1:37" s="2" customFormat="1" ht="17.850000000000001" customHeight="1" x14ac:dyDescent="0.3">
      <c r="A14" s="83">
        <v>0.41666666666666669</v>
      </c>
      <c r="C14" s="84">
        <f>A14</f>
        <v>0.41666666666666669</v>
      </c>
      <c r="D14" s="85" t="s">
        <v>8</v>
      </c>
      <c r="E14" s="86" t="str">
        <f>E7</f>
        <v>Bolevec</v>
      </c>
      <c r="F14" s="87" t="s">
        <v>6</v>
      </c>
      <c r="G14" s="88" t="str">
        <f>E8</f>
        <v>Slavia kluci</v>
      </c>
      <c r="H14" s="89"/>
      <c r="I14" s="90" t="s">
        <v>6</v>
      </c>
      <c r="J14" s="91"/>
      <c r="K14" s="77"/>
      <c r="L14" s="77"/>
      <c r="O14" s="92" t="str">
        <f>G7</f>
        <v>Litice červení</v>
      </c>
      <c r="P14" s="45">
        <f>J20</f>
        <v>0</v>
      </c>
      <c r="Q14" s="20" t="s">
        <v>6</v>
      </c>
      <c r="R14" s="20">
        <f>H20</f>
        <v>0</v>
      </c>
      <c r="S14" s="45">
        <f>H30</f>
        <v>0</v>
      </c>
      <c r="T14" s="20" t="s">
        <v>6</v>
      </c>
      <c r="U14" s="20"/>
      <c r="V14" s="120"/>
      <c r="W14" s="20">
        <f>H30</f>
        <v>0</v>
      </c>
      <c r="X14" s="60"/>
      <c r="Y14" s="61" t="s">
        <v>6</v>
      </c>
      <c r="Z14" s="61"/>
      <c r="AA14" s="45">
        <f>H17</f>
        <v>0</v>
      </c>
      <c r="AB14" s="20" t="s">
        <v>6</v>
      </c>
      <c r="AC14" s="20">
        <f>J17</f>
        <v>0</v>
      </c>
      <c r="AD14" s="93">
        <f>H25</f>
        <v>0</v>
      </c>
      <c r="AE14" s="20" t="s">
        <v>6</v>
      </c>
      <c r="AF14" s="94">
        <f>J25</f>
        <v>0</v>
      </c>
      <c r="AG14" s="35">
        <f>P14+S14+AA14+AD14</f>
        <v>0</v>
      </c>
      <c r="AH14" s="20" t="s">
        <v>6</v>
      </c>
      <c r="AI14" s="16">
        <f>R14+W14+AC14+AF14</f>
        <v>0</v>
      </c>
      <c r="AJ14" s="95"/>
      <c r="AK14" s="96"/>
    </row>
    <row r="15" spans="1:37" s="2" customFormat="1" ht="17.850000000000001" customHeight="1" x14ac:dyDescent="0.3">
      <c r="A15" s="68"/>
      <c r="C15" s="97">
        <f>A14</f>
        <v>0.41666666666666669</v>
      </c>
      <c r="D15" s="98" t="s">
        <v>9</v>
      </c>
      <c r="E15" s="99" t="str">
        <f>G5</f>
        <v>Litice žlutí</v>
      </c>
      <c r="F15" s="100" t="s">
        <v>6</v>
      </c>
      <c r="G15" s="101" t="str">
        <f>G6</f>
        <v>Rakovník červení</v>
      </c>
      <c r="H15" s="102"/>
      <c r="I15" s="103" t="s">
        <v>6</v>
      </c>
      <c r="J15" s="104"/>
      <c r="K15" s="77"/>
      <c r="L15" s="77"/>
      <c r="O15" s="105" t="str">
        <f>G8</f>
        <v>Kadaň</v>
      </c>
      <c r="P15" s="45">
        <f>J29</f>
        <v>0</v>
      </c>
      <c r="Q15" s="20" t="s">
        <v>6</v>
      </c>
      <c r="R15" s="20">
        <f>H29</f>
        <v>0</v>
      </c>
      <c r="S15" s="45">
        <f>J24</f>
        <v>0</v>
      </c>
      <c r="T15" s="20" t="s">
        <v>6</v>
      </c>
      <c r="U15" s="20"/>
      <c r="V15" s="120"/>
      <c r="W15" s="20">
        <f>H24</f>
        <v>0</v>
      </c>
      <c r="X15" s="45">
        <f>J17</f>
        <v>0</v>
      </c>
      <c r="Y15" s="20" t="s">
        <v>6</v>
      </c>
      <c r="Z15" s="20">
        <f>H17</f>
        <v>0</v>
      </c>
      <c r="AA15" s="60"/>
      <c r="AB15" s="61" t="s">
        <v>6</v>
      </c>
      <c r="AC15" s="61"/>
      <c r="AD15" s="80">
        <f>H21</f>
        <v>0</v>
      </c>
      <c r="AE15" s="20" t="s">
        <v>6</v>
      </c>
      <c r="AF15" s="94">
        <f>J21</f>
        <v>0</v>
      </c>
      <c r="AG15" s="35">
        <f>P15+S15+X15+AD15</f>
        <v>0</v>
      </c>
      <c r="AH15" s="20" t="s">
        <v>6</v>
      </c>
      <c r="AI15" s="16">
        <f>R15+W15+Z15+AF15</f>
        <v>0</v>
      </c>
      <c r="AJ15" s="95"/>
      <c r="AK15" s="96"/>
    </row>
    <row r="16" spans="1:37" s="2" customFormat="1" ht="17.850000000000001" customHeight="1" x14ac:dyDescent="0.3">
      <c r="A16" s="68" t="s">
        <v>17</v>
      </c>
      <c r="C16" s="69">
        <f>C13++A$17+A$22</f>
        <v>0.43125000000000002</v>
      </c>
      <c r="D16" s="70" t="s">
        <v>7</v>
      </c>
      <c r="E16" s="88" t="str">
        <f>E8</f>
        <v>Slavia kluci</v>
      </c>
      <c r="F16" s="87" t="s">
        <v>6</v>
      </c>
      <c r="G16" s="106" t="str">
        <f>E9</f>
        <v>President</v>
      </c>
      <c r="H16" s="74"/>
      <c r="I16" s="75" t="s">
        <v>6</v>
      </c>
      <c r="J16" s="76"/>
      <c r="K16" s="77"/>
      <c r="L16" s="77"/>
      <c r="O16" s="107" t="str">
        <f>G9</f>
        <v>Slavia dívky</v>
      </c>
      <c r="P16" s="45">
        <f>J32</f>
        <v>0</v>
      </c>
      <c r="Q16" s="20" t="s">
        <v>6</v>
      </c>
      <c r="R16" s="20">
        <f>H32</f>
        <v>0</v>
      </c>
      <c r="S16" s="45">
        <f>J18</f>
        <v>0</v>
      </c>
      <c r="T16" s="20" t="s">
        <v>6</v>
      </c>
      <c r="U16" s="20"/>
      <c r="V16" s="120"/>
      <c r="W16" s="20">
        <f>H18</f>
        <v>0</v>
      </c>
      <c r="X16" s="45">
        <f>J25</f>
        <v>0</v>
      </c>
      <c r="Y16" s="20" t="s">
        <v>6</v>
      </c>
      <c r="Z16" s="20">
        <f>H25</f>
        <v>0</v>
      </c>
      <c r="AA16" s="45">
        <f>J21</f>
        <v>0</v>
      </c>
      <c r="AB16" s="20" t="s">
        <v>6</v>
      </c>
      <c r="AC16" s="20">
        <f>H21</f>
        <v>0</v>
      </c>
      <c r="AD16" s="60"/>
      <c r="AE16" s="61" t="s">
        <v>6</v>
      </c>
      <c r="AF16" s="108"/>
      <c r="AG16" s="44">
        <f>P16+S16+X16+AA16</f>
        <v>0</v>
      </c>
      <c r="AH16" s="20" t="s">
        <v>6</v>
      </c>
      <c r="AI16" s="16">
        <f>R16+W16+Z16+AC16</f>
        <v>0</v>
      </c>
      <c r="AJ16" s="82"/>
      <c r="AK16" s="29"/>
    </row>
    <row r="17" spans="1:34" s="2" customFormat="1" ht="17.850000000000001" customHeight="1" x14ac:dyDescent="0.3">
      <c r="A17" s="83">
        <v>1.1111111111111112E-2</v>
      </c>
      <c r="C17" s="84">
        <f>C13++A$17+A$22</f>
        <v>0.43125000000000002</v>
      </c>
      <c r="D17" s="85" t="s">
        <v>8</v>
      </c>
      <c r="E17" s="109" t="str">
        <f>G7</f>
        <v>Litice červení</v>
      </c>
      <c r="F17" s="87" t="s">
        <v>6</v>
      </c>
      <c r="G17" s="87" t="str">
        <f>G8</f>
        <v>Kadaň</v>
      </c>
      <c r="H17" s="89"/>
      <c r="I17" s="90" t="s">
        <v>6</v>
      </c>
      <c r="J17" s="91"/>
      <c r="K17" s="77"/>
      <c r="L17" s="77"/>
      <c r="AF17" s="121"/>
      <c r="AG17" s="121"/>
      <c r="AH17" s="120"/>
    </row>
    <row r="18" spans="1:34" s="2" customFormat="1" ht="17.850000000000001" customHeight="1" x14ac:dyDescent="0.3">
      <c r="A18" s="68"/>
      <c r="C18" s="84">
        <f>C13++A$17+A$22</f>
        <v>0.43125000000000002</v>
      </c>
      <c r="D18" s="98" t="s">
        <v>9</v>
      </c>
      <c r="E18" s="111" t="str">
        <f>G6</f>
        <v>Rakovník červení</v>
      </c>
      <c r="F18" s="100" t="s">
        <v>6</v>
      </c>
      <c r="G18" s="112" t="str">
        <f>G9</f>
        <v>Slavia dívky</v>
      </c>
      <c r="H18" s="102"/>
      <c r="I18" s="103" t="s">
        <v>6</v>
      </c>
      <c r="J18" s="104"/>
      <c r="K18" s="77"/>
      <c r="L18" s="77"/>
      <c r="O18" s="319" t="s">
        <v>18</v>
      </c>
      <c r="P18" s="320"/>
      <c r="AD18" s="50"/>
      <c r="AE18" s="50"/>
      <c r="AH18" s="120"/>
    </row>
    <row r="19" spans="1:34" s="2" customFormat="1" ht="17.850000000000001" customHeight="1" x14ac:dyDescent="0.3">
      <c r="A19" s="113"/>
      <c r="C19" s="114">
        <f>C16++A$17+A$22</f>
        <v>0.44583333333333336</v>
      </c>
      <c r="D19" s="115" t="s">
        <v>7</v>
      </c>
      <c r="E19" s="116" t="str">
        <f>E5</f>
        <v>Litice modří</v>
      </c>
      <c r="F19" s="87" t="s">
        <v>6</v>
      </c>
      <c r="G19" s="86" t="str">
        <f>E7</f>
        <v>Bolevec</v>
      </c>
      <c r="H19" s="117"/>
      <c r="I19" s="75" t="s">
        <v>6</v>
      </c>
      <c r="J19" s="118"/>
      <c r="K19" s="119"/>
      <c r="L19" s="119"/>
      <c r="O19" s="120"/>
      <c r="P19" s="120"/>
      <c r="Q19" s="321"/>
      <c r="R19" s="321"/>
      <c r="S19" s="120"/>
      <c r="X19" s="291"/>
      <c r="Y19" s="291"/>
      <c r="Z19" s="291"/>
      <c r="AA19" s="121"/>
      <c r="AB19" s="121"/>
      <c r="AC19" s="121"/>
      <c r="AD19" s="121"/>
      <c r="AE19" s="121"/>
      <c r="AH19" s="120"/>
    </row>
    <row r="20" spans="1:34" s="2" customFormat="1" ht="17.850000000000001" customHeight="1" x14ac:dyDescent="0.3">
      <c r="C20" s="122">
        <f>C17++A$17+A$22</f>
        <v>0.44583333333333336</v>
      </c>
      <c r="D20" s="123" t="s">
        <v>8</v>
      </c>
      <c r="E20" s="124" t="str">
        <f>G5</f>
        <v>Litice žlutí</v>
      </c>
      <c r="F20" s="87" t="s">
        <v>6</v>
      </c>
      <c r="G20" s="109" t="str">
        <f>G7</f>
        <v>Litice červení</v>
      </c>
      <c r="H20" s="89"/>
      <c r="I20" s="90" t="s">
        <v>6</v>
      </c>
      <c r="J20" s="91"/>
      <c r="K20" s="77"/>
      <c r="L20" s="77"/>
      <c r="O20" s="294" t="s">
        <v>19</v>
      </c>
      <c r="P20" s="294"/>
      <c r="S20" s="121"/>
      <c r="X20" s="121"/>
      <c r="Y20" s="121"/>
      <c r="Z20" s="121"/>
      <c r="AA20" s="121"/>
      <c r="AB20" s="121"/>
      <c r="AC20" s="121"/>
      <c r="AD20" s="121"/>
      <c r="AE20" s="121"/>
      <c r="AH20" s="120"/>
    </row>
    <row r="21" spans="1:34" s="2" customFormat="1" ht="17.850000000000001" customHeight="1" x14ac:dyDescent="0.3">
      <c r="A21" s="83" t="s">
        <v>20</v>
      </c>
      <c r="C21" s="125">
        <f>C18++A$17+A$22</f>
        <v>0.44583333333333336</v>
      </c>
      <c r="D21" s="126" t="s">
        <v>9</v>
      </c>
      <c r="E21" s="100" t="str">
        <f>G8</f>
        <v>Kadaň</v>
      </c>
      <c r="F21" s="100" t="s">
        <v>6</v>
      </c>
      <c r="G21" s="127" t="str">
        <f>G9</f>
        <v>Slavia dívky</v>
      </c>
      <c r="H21" s="102"/>
      <c r="I21" s="103" t="s">
        <v>6</v>
      </c>
      <c r="J21" s="104"/>
      <c r="K21" s="77"/>
      <c r="L21" s="77"/>
      <c r="O21" s="294" t="s">
        <v>21</v>
      </c>
      <c r="P21" s="294"/>
      <c r="S21" s="121"/>
      <c r="X21" s="128"/>
      <c r="Y21" s="121"/>
      <c r="Z21" s="128"/>
      <c r="AA21" s="128"/>
      <c r="AB21" s="128"/>
      <c r="AC21" s="128"/>
      <c r="AD21" s="128"/>
      <c r="AE21" s="128"/>
      <c r="AH21" s="120"/>
    </row>
    <row r="22" spans="1:34" s="2" customFormat="1" ht="17.850000000000001" customHeight="1" x14ac:dyDescent="0.3">
      <c r="A22" s="129">
        <v>3.472222222222222E-3</v>
      </c>
      <c r="C22" s="84">
        <f>C19++A$17+A$22</f>
        <v>0.4604166666666667</v>
      </c>
      <c r="D22" s="70" t="s">
        <v>7</v>
      </c>
      <c r="E22" s="86" t="str">
        <f>E7</f>
        <v>Bolevec</v>
      </c>
      <c r="F22" s="87" t="s">
        <v>6</v>
      </c>
      <c r="G22" s="106" t="str">
        <f>E9</f>
        <v>President</v>
      </c>
      <c r="H22" s="74"/>
      <c r="I22" s="75" t="s">
        <v>6</v>
      </c>
      <c r="J22" s="76"/>
      <c r="K22" s="77"/>
      <c r="L22" s="77"/>
      <c r="O22" s="292" t="s">
        <v>22</v>
      </c>
      <c r="P22" s="292"/>
      <c r="AC22" s="128"/>
      <c r="AD22" s="128"/>
      <c r="AE22" s="128"/>
      <c r="AH22" s="120"/>
    </row>
    <row r="23" spans="1:34" s="2" customFormat="1" ht="17.850000000000001" customHeight="1" x14ac:dyDescent="0.3">
      <c r="C23" s="84">
        <f>C19++A$17+A$22</f>
        <v>0.4604166666666667</v>
      </c>
      <c r="D23" s="85" t="s">
        <v>8</v>
      </c>
      <c r="E23" s="130" t="str">
        <f>E6</f>
        <v>Rakovník žlutí</v>
      </c>
      <c r="F23" s="87" t="s">
        <v>6</v>
      </c>
      <c r="G23" s="88" t="str">
        <f>E8</f>
        <v>Slavia kluci</v>
      </c>
      <c r="H23" s="89"/>
      <c r="I23" s="90" t="s">
        <v>6</v>
      </c>
      <c r="J23" s="91"/>
      <c r="K23" s="77"/>
      <c r="L23" s="77"/>
      <c r="O23" s="292" t="s">
        <v>23</v>
      </c>
      <c r="P23" s="292"/>
      <c r="Y23" s="128"/>
      <c r="Z23" s="128"/>
      <c r="AA23" s="128"/>
      <c r="AH23" s="120"/>
    </row>
    <row r="24" spans="1:34" s="2" customFormat="1" ht="17.850000000000001" customHeight="1" x14ac:dyDescent="0.3">
      <c r="C24" s="97">
        <f>C19++A$17+A$22</f>
        <v>0.4604166666666667</v>
      </c>
      <c r="D24" s="98" t="s">
        <v>9</v>
      </c>
      <c r="E24" s="101" t="str">
        <f>G6</f>
        <v>Rakovník červení</v>
      </c>
      <c r="F24" s="100" t="s">
        <v>6</v>
      </c>
      <c r="G24" s="100" t="str">
        <f>G8</f>
        <v>Kadaň</v>
      </c>
      <c r="H24" s="102"/>
      <c r="I24" s="103" t="s">
        <v>6</v>
      </c>
      <c r="J24" s="104"/>
      <c r="K24" s="77"/>
      <c r="L24" s="77"/>
      <c r="O24" s="292" t="s">
        <v>24</v>
      </c>
      <c r="P24" s="292"/>
      <c r="Y24" s="128"/>
      <c r="Z24" s="128"/>
      <c r="AA24" s="128"/>
      <c r="AH24" s="120"/>
    </row>
    <row r="25" spans="1:34" s="2" customFormat="1" ht="17.850000000000001" customHeight="1" x14ac:dyDescent="0.3">
      <c r="C25" s="114">
        <f>C22++A$17+A$22</f>
        <v>0.47500000000000003</v>
      </c>
      <c r="D25" s="70" t="s">
        <v>7</v>
      </c>
      <c r="E25" s="109" t="str">
        <f>G7</f>
        <v>Litice červení</v>
      </c>
      <c r="F25" s="87" t="s">
        <v>6</v>
      </c>
      <c r="G25" s="131" t="str">
        <f>G9</f>
        <v>Slavia dívky</v>
      </c>
      <c r="H25" s="74"/>
      <c r="I25" s="75" t="s">
        <v>6</v>
      </c>
      <c r="J25" s="76"/>
      <c r="K25" s="77"/>
      <c r="L25" s="77"/>
      <c r="O25" s="294" t="s">
        <v>25</v>
      </c>
      <c r="P25" s="294"/>
      <c r="Y25" s="128"/>
      <c r="Z25" s="128"/>
      <c r="AA25" s="128"/>
      <c r="AH25" s="120"/>
    </row>
    <row r="26" spans="1:34" s="2" customFormat="1" ht="17.850000000000001" customHeight="1" x14ac:dyDescent="0.3">
      <c r="A26" s="132"/>
      <c r="C26" s="122">
        <f>C23++A$17+A$22</f>
        <v>0.47500000000000003</v>
      </c>
      <c r="D26" s="85" t="s">
        <v>8</v>
      </c>
      <c r="E26" s="133" t="str">
        <f>E5</f>
        <v>Litice modří</v>
      </c>
      <c r="F26" s="87" t="s">
        <v>6</v>
      </c>
      <c r="G26" s="134" t="str">
        <f>E8</f>
        <v>Slavia kluci</v>
      </c>
      <c r="H26" s="89"/>
      <c r="I26" s="90" t="s">
        <v>6</v>
      </c>
      <c r="J26" s="91"/>
      <c r="K26" s="77"/>
      <c r="L26" s="77"/>
      <c r="O26" s="294" t="s">
        <v>26</v>
      </c>
      <c r="P26" s="294"/>
      <c r="Y26" s="128"/>
      <c r="Z26" s="128"/>
      <c r="AA26" s="128"/>
      <c r="AH26" s="120"/>
    </row>
    <row r="27" spans="1:34" s="2" customFormat="1" ht="17.850000000000001" customHeight="1" x14ac:dyDescent="0.3">
      <c r="A27" s="50"/>
      <c r="C27" s="125">
        <f>C24++A$17+A$22</f>
        <v>0.47500000000000003</v>
      </c>
      <c r="D27" s="98" t="s">
        <v>9</v>
      </c>
      <c r="E27" s="135"/>
      <c r="F27" s="135"/>
      <c r="G27" s="135"/>
      <c r="H27" s="102"/>
      <c r="I27" s="103"/>
      <c r="J27" s="104"/>
      <c r="K27" s="77"/>
      <c r="L27" s="77"/>
      <c r="O27" s="292" t="s">
        <v>27</v>
      </c>
      <c r="P27" s="292"/>
      <c r="Y27" s="128"/>
      <c r="Z27" s="128"/>
      <c r="AA27" s="128"/>
      <c r="AH27" s="120"/>
    </row>
    <row r="28" spans="1:34" s="2" customFormat="1" ht="17.850000000000001" customHeight="1" x14ac:dyDescent="0.3">
      <c r="A28" s="68"/>
      <c r="C28" s="69">
        <f>C25++A$17+A$22</f>
        <v>0.48958333333333337</v>
      </c>
      <c r="D28" s="70" t="s">
        <v>7</v>
      </c>
      <c r="E28" s="136" t="str">
        <f>E6</f>
        <v>Rakovník žlutí</v>
      </c>
      <c r="F28" s="87" t="s">
        <v>6</v>
      </c>
      <c r="G28" s="137" t="str">
        <f>E9</f>
        <v>President</v>
      </c>
      <c r="H28" s="74"/>
      <c r="I28" s="75" t="s">
        <v>6</v>
      </c>
      <c r="J28" s="76"/>
      <c r="K28" s="77"/>
      <c r="L28" s="77"/>
      <c r="O28" s="292" t="s">
        <v>28</v>
      </c>
      <c r="P28" s="292"/>
      <c r="Q28" s="121"/>
      <c r="R28" s="121"/>
      <c r="S28" s="121"/>
      <c r="T28" s="128"/>
      <c r="U28" s="121"/>
      <c r="V28" s="128"/>
      <c r="W28" s="128"/>
      <c r="X28" s="128"/>
      <c r="Y28" s="128"/>
      <c r="Z28" s="128"/>
      <c r="AA28" s="128"/>
      <c r="AH28" s="120"/>
    </row>
    <row r="29" spans="1:34" s="2" customFormat="1" ht="17.850000000000001" customHeight="1" x14ac:dyDescent="0.3">
      <c r="A29" s="138"/>
      <c r="C29" s="84">
        <f>C25++A$17+A$22</f>
        <v>0.48958333333333337</v>
      </c>
      <c r="D29" s="85" t="s">
        <v>8</v>
      </c>
      <c r="E29" s="139" t="str">
        <f>G5</f>
        <v>Litice žlutí</v>
      </c>
      <c r="F29" s="87" t="s">
        <v>6</v>
      </c>
      <c r="G29" s="140" t="str">
        <f>G8</f>
        <v>Kadaň</v>
      </c>
      <c r="H29" s="89"/>
      <c r="I29" s="90" t="s">
        <v>6</v>
      </c>
      <c r="J29" s="91"/>
      <c r="K29" s="77"/>
      <c r="L29" s="77"/>
      <c r="O29" s="292" t="s">
        <v>29</v>
      </c>
      <c r="P29" s="292"/>
      <c r="AH29" s="120"/>
    </row>
    <row r="30" spans="1:34" s="2" customFormat="1" ht="17.850000000000001" customHeight="1" x14ac:dyDescent="0.3">
      <c r="C30" s="97">
        <f>C25++A$17+A$22</f>
        <v>0.48958333333333337</v>
      </c>
      <c r="D30" s="98" t="s">
        <v>9</v>
      </c>
      <c r="E30" s="101" t="str">
        <f>G6</f>
        <v>Rakovník červení</v>
      </c>
      <c r="F30" s="100" t="s">
        <v>6</v>
      </c>
      <c r="G30" s="141" t="str">
        <f>G7</f>
        <v>Litice červení</v>
      </c>
      <c r="H30" s="142"/>
      <c r="I30" s="103" t="s">
        <v>6</v>
      </c>
      <c r="J30" s="143"/>
      <c r="K30" s="119"/>
      <c r="L30" s="119"/>
      <c r="AH30" s="120"/>
    </row>
    <row r="31" spans="1:34" s="2" customFormat="1" ht="17.850000000000001" customHeight="1" x14ac:dyDescent="0.3">
      <c r="A31" s="68"/>
      <c r="C31" s="114">
        <f>C28++A$17+A$22</f>
        <v>0.50416666666666665</v>
      </c>
      <c r="D31" s="70" t="s">
        <v>7</v>
      </c>
      <c r="E31" s="136" t="str">
        <f>E6</f>
        <v>Rakovník žlutí</v>
      </c>
      <c r="F31" s="144" t="s">
        <v>6</v>
      </c>
      <c r="G31" s="145" t="str">
        <f>E7</f>
        <v>Bolevec</v>
      </c>
      <c r="H31" s="117"/>
      <c r="I31" s="75" t="s">
        <v>6</v>
      </c>
      <c r="J31" s="118"/>
      <c r="K31" s="119"/>
      <c r="L31" s="119"/>
      <c r="AH31" s="120"/>
    </row>
    <row r="32" spans="1:34" s="2" customFormat="1" ht="17.850000000000001" customHeight="1" x14ac:dyDescent="0.3">
      <c r="A32" s="146"/>
      <c r="C32" s="122">
        <f>C29++A$17+A$22</f>
        <v>0.50416666666666665</v>
      </c>
      <c r="D32" s="85" t="s">
        <v>8</v>
      </c>
      <c r="E32" s="124" t="str">
        <f>G5</f>
        <v>Litice žlutí</v>
      </c>
      <c r="F32" s="87" t="s">
        <v>6</v>
      </c>
      <c r="G32" s="131" t="str">
        <f>G9</f>
        <v>Slavia dívky</v>
      </c>
      <c r="H32" s="147"/>
      <c r="I32" s="90" t="s">
        <v>6</v>
      </c>
      <c r="J32" s="148"/>
      <c r="K32" s="119"/>
      <c r="L32" s="119"/>
      <c r="AH32" s="120"/>
    </row>
    <row r="33" spans="1:34" s="2" customFormat="1" ht="17.850000000000001" customHeight="1" x14ac:dyDescent="0.3">
      <c r="A33" s="149"/>
      <c r="C33" s="125">
        <f>C30++A$17+A$22</f>
        <v>0.50416666666666665</v>
      </c>
      <c r="D33" s="98" t="s">
        <v>9</v>
      </c>
      <c r="E33" s="150" t="str">
        <f>E5</f>
        <v>Litice modří</v>
      </c>
      <c r="F33" s="100" t="s">
        <v>6</v>
      </c>
      <c r="G33" s="151" t="str">
        <f>E9</f>
        <v>President</v>
      </c>
      <c r="H33" s="142"/>
      <c r="I33" s="103" t="s">
        <v>6</v>
      </c>
      <c r="J33" s="143"/>
      <c r="K33" s="119"/>
      <c r="L33" s="119"/>
      <c r="AH33" s="120"/>
    </row>
    <row r="34" spans="1:34" s="2" customFormat="1" ht="17.850000000000001" customHeight="1" x14ac:dyDescent="0.3">
      <c r="A34" s="83"/>
      <c r="C34" s="69">
        <f>C31++A$17+A$22</f>
        <v>0.51874999999999993</v>
      </c>
      <c r="D34" s="70" t="s">
        <v>7</v>
      </c>
      <c r="E34" s="152" t="s">
        <v>30</v>
      </c>
      <c r="F34" s="87" t="s">
        <v>6</v>
      </c>
      <c r="G34" s="152" t="s">
        <v>31</v>
      </c>
      <c r="H34" s="117"/>
      <c r="I34" s="75" t="s">
        <v>6</v>
      </c>
      <c r="J34" s="118"/>
      <c r="K34" s="119"/>
      <c r="L34" s="119"/>
      <c r="AH34" s="120"/>
    </row>
    <row r="35" spans="1:34" s="2" customFormat="1" ht="17.850000000000001" customHeight="1" x14ac:dyDescent="0.3">
      <c r="A35" s="146"/>
      <c r="C35" s="84">
        <f>C31++A$17+A$22</f>
        <v>0.51874999999999993</v>
      </c>
      <c r="D35" s="85" t="s">
        <v>8</v>
      </c>
      <c r="E35" s="152" t="s">
        <v>32</v>
      </c>
      <c r="F35" s="87" t="s">
        <v>6</v>
      </c>
      <c r="G35" s="152" t="s">
        <v>33</v>
      </c>
      <c r="H35" s="147"/>
      <c r="I35" s="90" t="s">
        <v>6</v>
      </c>
      <c r="J35" s="148"/>
      <c r="K35" s="119"/>
      <c r="L35" s="119"/>
      <c r="AH35" s="120"/>
    </row>
    <row r="36" spans="1:34" s="2" customFormat="1" ht="17.850000000000001" customHeight="1" x14ac:dyDescent="0.3">
      <c r="A36" s="129"/>
      <c r="C36" s="97">
        <f>C31++A$17+A$22</f>
        <v>0.51874999999999993</v>
      </c>
      <c r="D36" s="98" t="s">
        <v>9</v>
      </c>
      <c r="E36" s="153" t="s">
        <v>34</v>
      </c>
      <c r="F36" s="100" t="s">
        <v>6</v>
      </c>
      <c r="G36" s="153" t="s">
        <v>35</v>
      </c>
      <c r="H36" s="142"/>
      <c r="I36" s="103" t="s">
        <v>6</v>
      </c>
      <c r="J36" s="143"/>
      <c r="K36" s="119"/>
      <c r="L36" s="119"/>
      <c r="AH36" s="120"/>
    </row>
    <row r="37" spans="1:34" s="2" customFormat="1" ht="17.850000000000001" customHeight="1" x14ac:dyDescent="0.3">
      <c r="C37" s="114">
        <f>C34++A$17+A$22</f>
        <v>0.53333333333333321</v>
      </c>
      <c r="D37" s="154" t="s">
        <v>7</v>
      </c>
      <c r="E37" s="155" t="s">
        <v>36</v>
      </c>
      <c r="F37" s="72" t="s">
        <v>6</v>
      </c>
      <c r="G37" s="155" t="s">
        <v>37</v>
      </c>
      <c r="H37" s="156"/>
      <c r="I37" s="157" t="s">
        <v>6</v>
      </c>
      <c r="J37" s="158"/>
      <c r="K37"/>
      <c r="L37"/>
      <c r="AH37" s="120"/>
    </row>
    <row r="38" spans="1:34" x14ac:dyDescent="0.3">
      <c r="A38" s="149"/>
      <c r="C38" s="122">
        <f>C35++A$17+A$22</f>
        <v>0.53333333333333321</v>
      </c>
      <c r="D38" s="85" t="s">
        <v>8</v>
      </c>
      <c r="E38" s="152" t="s">
        <v>38</v>
      </c>
      <c r="F38" s="87" t="s">
        <v>6</v>
      </c>
      <c r="G38" s="152" t="s">
        <v>39</v>
      </c>
      <c r="H38" s="159"/>
      <c r="I38" s="90" t="s">
        <v>6</v>
      </c>
      <c r="J38" s="160"/>
    </row>
    <row r="39" spans="1:34" x14ac:dyDescent="0.3">
      <c r="A39" s="129"/>
      <c r="C39" s="125">
        <f>C36++A$17+A$22</f>
        <v>0.53333333333333321</v>
      </c>
      <c r="D39" s="98" t="s">
        <v>9</v>
      </c>
      <c r="E39" s="153"/>
      <c r="F39" s="100"/>
      <c r="G39" s="153"/>
      <c r="H39" s="161"/>
      <c r="I39" s="103"/>
      <c r="J39" s="162"/>
    </row>
    <row r="40" spans="1:34" x14ac:dyDescent="0.3">
      <c r="A40" s="163"/>
    </row>
    <row r="41" spans="1:34" x14ac:dyDescent="0.3">
      <c r="C41" s="164">
        <f>C39+A22</f>
        <v>0.53680555555555542</v>
      </c>
      <c r="D41" s="165"/>
      <c r="E41" s="293" t="s">
        <v>40</v>
      </c>
      <c r="F41" s="293"/>
      <c r="G41" s="293"/>
      <c r="H41" s="166"/>
      <c r="I41" s="167"/>
      <c r="J41" s="168"/>
    </row>
  </sheetData>
  <mergeCells count="32">
    <mergeCell ref="X19:Z19"/>
    <mergeCell ref="O27:P27"/>
    <mergeCell ref="O28:P28"/>
    <mergeCell ref="O29:P29"/>
    <mergeCell ref="E41:G41"/>
    <mergeCell ref="O21:P21"/>
    <mergeCell ref="O22:P22"/>
    <mergeCell ref="O23:P23"/>
    <mergeCell ref="O24:P24"/>
    <mergeCell ref="O25:P25"/>
    <mergeCell ref="O26:P26"/>
    <mergeCell ref="O20:P20"/>
    <mergeCell ref="AA3:AC3"/>
    <mergeCell ref="AD3:AF3"/>
    <mergeCell ref="AG3:AI3"/>
    <mergeCell ref="C4:D4"/>
    <mergeCell ref="P11:R11"/>
    <mergeCell ref="S11:W11"/>
    <mergeCell ref="X11:Z11"/>
    <mergeCell ref="AA11:AC11"/>
    <mergeCell ref="AD11:AF11"/>
    <mergeCell ref="AG11:AI11"/>
    <mergeCell ref="X3:Z3"/>
    <mergeCell ref="E12:G12"/>
    <mergeCell ref="H12:J12"/>
    <mergeCell ref="O18:P18"/>
    <mergeCell ref="Q19:R19"/>
    <mergeCell ref="C1:J1"/>
    <mergeCell ref="O1:V1"/>
    <mergeCell ref="C2:J2"/>
    <mergeCell ref="P3:R3"/>
    <mergeCell ref="S3:W3"/>
  </mergeCells>
  <pageMargins left="0.25" right="0.25" top="0.75" bottom="0.75" header="0.3" footer="0.3"/>
  <pageSetup paperSize="9" scale="62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DC9F-ACF1-47B6-A65E-D5496787AF36}">
  <dimension ref="A1:IR36"/>
  <sheetViews>
    <sheetView topLeftCell="A10" zoomScale="80" zoomScaleNormal="80" workbookViewId="0">
      <selection activeCell="AB37" sqref="AB37"/>
    </sheetView>
  </sheetViews>
  <sheetFormatPr defaultColWidth="11.5546875" defaultRowHeight="16.8" x14ac:dyDescent="0.3"/>
  <cols>
    <col min="1" max="1" width="22.109375" style="267" customWidth="1"/>
    <col min="2" max="2" width="4.88671875" style="267" customWidth="1"/>
    <col min="3" max="3" width="8.88671875" style="266" customWidth="1"/>
    <col min="4" max="4" width="7.5546875" style="51" customWidth="1"/>
    <col min="5" max="5" width="22.6640625" style="267" customWidth="1"/>
    <col min="6" max="6" width="2.44140625" style="265" customWidth="1"/>
    <col min="7" max="7" width="22.6640625" style="267" customWidth="1"/>
    <col min="8" max="8" width="5.33203125" style="267" customWidth="1"/>
    <col min="9" max="9" width="2.33203125" style="265" customWidth="1"/>
    <col min="10" max="10" width="5.5546875" style="267" customWidth="1"/>
    <col min="11" max="11" width="1.5546875" style="267" hidden="1" customWidth="1"/>
    <col min="12" max="12" width="16.109375" style="267" hidden="1" customWidth="1"/>
    <col min="13" max="13" width="6.44140625" style="267" customWidth="1"/>
    <col min="14" max="14" width="3.44140625" style="267" customWidth="1"/>
    <col min="15" max="15" width="13.6640625" style="267" customWidth="1"/>
    <col min="16" max="16" width="6.109375" style="267" customWidth="1"/>
    <col min="17" max="17" width="2.109375" style="265" customWidth="1"/>
    <col min="18" max="19" width="6.109375" style="267" customWidth="1"/>
    <col min="20" max="20" width="2.109375" style="265" customWidth="1"/>
    <col min="21" max="22" width="6.109375" style="267" customWidth="1"/>
    <col min="23" max="23" width="2.109375" style="265" customWidth="1"/>
    <col min="24" max="25" width="6.109375" style="267" customWidth="1"/>
    <col min="26" max="26" width="2.109375" style="265" customWidth="1"/>
    <col min="27" max="28" width="6.109375" style="267" customWidth="1"/>
    <col min="29" max="29" width="2.109375" style="265" customWidth="1"/>
    <col min="30" max="30" width="6.109375" style="267" customWidth="1"/>
    <col min="31" max="31" width="6.77734375" style="267" customWidth="1"/>
    <col min="32" max="32" width="2.109375" style="265" customWidth="1"/>
    <col min="33" max="33" width="6.77734375" style="267" customWidth="1"/>
    <col min="34" max="35" width="7.6640625" style="267" customWidth="1"/>
    <col min="36" max="37" width="7" style="267" customWidth="1"/>
    <col min="38" max="252" width="11.5546875" style="267"/>
    <col min="253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6.4414062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6.109375" style="50" customWidth="1"/>
    <col min="279" max="279" width="2.109375" style="50" customWidth="1"/>
    <col min="280" max="281" width="6.109375" style="50" customWidth="1"/>
    <col min="282" max="282" width="2.109375" style="50" customWidth="1"/>
    <col min="283" max="284" width="6.109375" style="50" customWidth="1"/>
    <col min="285" max="285" width="2.109375" style="50" customWidth="1"/>
    <col min="286" max="286" width="6.109375" style="50" customWidth="1"/>
    <col min="287" max="287" width="6.77734375" style="50" customWidth="1"/>
    <col min="288" max="288" width="2.109375" style="50" customWidth="1"/>
    <col min="289" max="289" width="6.77734375" style="50" customWidth="1"/>
    <col min="290" max="291" width="7.6640625" style="50" customWidth="1"/>
    <col min="292" max="293" width="7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6.4414062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6.109375" style="50" customWidth="1"/>
    <col min="535" max="535" width="2.109375" style="50" customWidth="1"/>
    <col min="536" max="537" width="6.109375" style="50" customWidth="1"/>
    <col min="538" max="538" width="2.109375" style="50" customWidth="1"/>
    <col min="539" max="540" width="6.109375" style="50" customWidth="1"/>
    <col min="541" max="541" width="2.109375" style="50" customWidth="1"/>
    <col min="542" max="542" width="6.109375" style="50" customWidth="1"/>
    <col min="543" max="543" width="6.77734375" style="50" customWidth="1"/>
    <col min="544" max="544" width="2.109375" style="50" customWidth="1"/>
    <col min="545" max="545" width="6.77734375" style="50" customWidth="1"/>
    <col min="546" max="547" width="7.6640625" style="50" customWidth="1"/>
    <col min="548" max="549" width="7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6.4414062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6.109375" style="50" customWidth="1"/>
    <col min="791" max="791" width="2.109375" style="50" customWidth="1"/>
    <col min="792" max="793" width="6.109375" style="50" customWidth="1"/>
    <col min="794" max="794" width="2.109375" style="50" customWidth="1"/>
    <col min="795" max="796" width="6.109375" style="50" customWidth="1"/>
    <col min="797" max="797" width="2.109375" style="50" customWidth="1"/>
    <col min="798" max="798" width="6.109375" style="50" customWidth="1"/>
    <col min="799" max="799" width="6.77734375" style="50" customWidth="1"/>
    <col min="800" max="800" width="2.109375" style="50" customWidth="1"/>
    <col min="801" max="801" width="6.77734375" style="50" customWidth="1"/>
    <col min="802" max="803" width="7.6640625" style="50" customWidth="1"/>
    <col min="804" max="805" width="7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6.4414062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6.109375" style="50" customWidth="1"/>
    <col min="1047" max="1047" width="2.109375" style="50" customWidth="1"/>
    <col min="1048" max="1049" width="6.109375" style="50" customWidth="1"/>
    <col min="1050" max="1050" width="2.109375" style="50" customWidth="1"/>
    <col min="1051" max="1052" width="6.109375" style="50" customWidth="1"/>
    <col min="1053" max="1053" width="2.109375" style="50" customWidth="1"/>
    <col min="1054" max="1054" width="6.109375" style="50" customWidth="1"/>
    <col min="1055" max="1055" width="6.77734375" style="50" customWidth="1"/>
    <col min="1056" max="1056" width="2.109375" style="50" customWidth="1"/>
    <col min="1057" max="1057" width="6.77734375" style="50" customWidth="1"/>
    <col min="1058" max="1059" width="7.6640625" style="50" customWidth="1"/>
    <col min="1060" max="1061" width="7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6.4414062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6.109375" style="50" customWidth="1"/>
    <col min="1303" max="1303" width="2.109375" style="50" customWidth="1"/>
    <col min="1304" max="1305" width="6.109375" style="50" customWidth="1"/>
    <col min="1306" max="1306" width="2.109375" style="50" customWidth="1"/>
    <col min="1307" max="1308" width="6.109375" style="50" customWidth="1"/>
    <col min="1309" max="1309" width="2.109375" style="50" customWidth="1"/>
    <col min="1310" max="1310" width="6.109375" style="50" customWidth="1"/>
    <col min="1311" max="1311" width="6.77734375" style="50" customWidth="1"/>
    <col min="1312" max="1312" width="2.109375" style="50" customWidth="1"/>
    <col min="1313" max="1313" width="6.77734375" style="50" customWidth="1"/>
    <col min="1314" max="1315" width="7.6640625" style="50" customWidth="1"/>
    <col min="1316" max="1317" width="7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6.4414062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6.109375" style="50" customWidth="1"/>
    <col min="1559" max="1559" width="2.109375" style="50" customWidth="1"/>
    <col min="1560" max="1561" width="6.109375" style="50" customWidth="1"/>
    <col min="1562" max="1562" width="2.109375" style="50" customWidth="1"/>
    <col min="1563" max="1564" width="6.109375" style="50" customWidth="1"/>
    <col min="1565" max="1565" width="2.109375" style="50" customWidth="1"/>
    <col min="1566" max="1566" width="6.109375" style="50" customWidth="1"/>
    <col min="1567" max="1567" width="6.77734375" style="50" customWidth="1"/>
    <col min="1568" max="1568" width="2.109375" style="50" customWidth="1"/>
    <col min="1569" max="1569" width="6.77734375" style="50" customWidth="1"/>
    <col min="1570" max="1571" width="7.6640625" style="50" customWidth="1"/>
    <col min="1572" max="1573" width="7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6.4414062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6.109375" style="50" customWidth="1"/>
    <col min="1815" max="1815" width="2.109375" style="50" customWidth="1"/>
    <col min="1816" max="1817" width="6.109375" style="50" customWidth="1"/>
    <col min="1818" max="1818" width="2.109375" style="50" customWidth="1"/>
    <col min="1819" max="1820" width="6.109375" style="50" customWidth="1"/>
    <col min="1821" max="1821" width="2.109375" style="50" customWidth="1"/>
    <col min="1822" max="1822" width="6.109375" style="50" customWidth="1"/>
    <col min="1823" max="1823" width="6.77734375" style="50" customWidth="1"/>
    <col min="1824" max="1824" width="2.109375" style="50" customWidth="1"/>
    <col min="1825" max="1825" width="6.77734375" style="50" customWidth="1"/>
    <col min="1826" max="1827" width="7.6640625" style="50" customWidth="1"/>
    <col min="1828" max="1829" width="7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6.4414062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6.109375" style="50" customWidth="1"/>
    <col min="2071" max="2071" width="2.109375" style="50" customWidth="1"/>
    <col min="2072" max="2073" width="6.109375" style="50" customWidth="1"/>
    <col min="2074" max="2074" width="2.109375" style="50" customWidth="1"/>
    <col min="2075" max="2076" width="6.109375" style="50" customWidth="1"/>
    <col min="2077" max="2077" width="2.109375" style="50" customWidth="1"/>
    <col min="2078" max="2078" width="6.109375" style="50" customWidth="1"/>
    <col min="2079" max="2079" width="6.77734375" style="50" customWidth="1"/>
    <col min="2080" max="2080" width="2.109375" style="50" customWidth="1"/>
    <col min="2081" max="2081" width="6.77734375" style="50" customWidth="1"/>
    <col min="2082" max="2083" width="7.6640625" style="50" customWidth="1"/>
    <col min="2084" max="2085" width="7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6.4414062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6.109375" style="50" customWidth="1"/>
    <col min="2327" max="2327" width="2.109375" style="50" customWidth="1"/>
    <col min="2328" max="2329" width="6.109375" style="50" customWidth="1"/>
    <col min="2330" max="2330" width="2.109375" style="50" customWidth="1"/>
    <col min="2331" max="2332" width="6.109375" style="50" customWidth="1"/>
    <col min="2333" max="2333" width="2.109375" style="50" customWidth="1"/>
    <col min="2334" max="2334" width="6.109375" style="50" customWidth="1"/>
    <col min="2335" max="2335" width="6.77734375" style="50" customWidth="1"/>
    <col min="2336" max="2336" width="2.109375" style="50" customWidth="1"/>
    <col min="2337" max="2337" width="6.77734375" style="50" customWidth="1"/>
    <col min="2338" max="2339" width="7.6640625" style="50" customWidth="1"/>
    <col min="2340" max="2341" width="7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6.4414062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6.109375" style="50" customWidth="1"/>
    <col min="2583" max="2583" width="2.109375" style="50" customWidth="1"/>
    <col min="2584" max="2585" width="6.109375" style="50" customWidth="1"/>
    <col min="2586" max="2586" width="2.109375" style="50" customWidth="1"/>
    <col min="2587" max="2588" width="6.109375" style="50" customWidth="1"/>
    <col min="2589" max="2589" width="2.109375" style="50" customWidth="1"/>
    <col min="2590" max="2590" width="6.109375" style="50" customWidth="1"/>
    <col min="2591" max="2591" width="6.77734375" style="50" customWidth="1"/>
    <col min="2592" max="2592" width="2.109375" style="50" customWidth="1"/>
    <col min="2593" max="2593" width="6.77734375" style="50" customWidth="1"/>
    <col min="2594" max="2595" width="7.6640625" style="50" customWidth="1"/>
    <col min="2596" max="2597" width="7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6.4414062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6.109375" style="50" customWidth="1"/>
    <col min="2839" max="2839" width="2.109375" style="50" customWidth="1"/>
    <col min="2840" max="2841" width="6.109375" style="50" customWidth="1"/>
    <col min="2842" max="2842" width="2.109375" style="50" customWidth="1"/>
    <col min="2843" max="2844" width="6.109375" style="50" customWidth="1"/>
    <col min="2845" max="2845" width="2.109375" style="50" customWidth="1"/>
    <col min="2846" max="2846" width="6.109375" style="50" customWidth="1"/>
    <col min="2847" max="2847" width="6.77734375" style="50" customWidth="1"/>
    <col min="2848" max="2848" width="2.109375" style="50" customWidth="1"/>
    <col min="2849" max="2849" width="6.77734375" style="50" customWidth="1"/>
    <col min="2850" max="2851" width="7.6640625" style="50" customWidth="1"/>
    <col min="2852" max="2853" width="7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6.4414062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6.109375" style="50" customWidth="1"/>
    <col min="3095" max="3095" width="2.109375" style="50" customWidth="1"/>
    <col min="3096" max="3097" width="6.109375" style="50" customWidth="1"/>
    <col min="3098" max="3098" width="2.109375" style="50" customWidth="1"/>
    <col min="3099" max="3100" width="6.109375" style="50" customWidth="1"/>
    <col min="3101" max="3101" width="2.109375" style="50" customWidth="1"/>
    <col min="3102" max="3102" width="6.109375" style="50" customWidth="1"/>
    <col min="3103" max="3103" width="6.77734375" style="50" customWidth="1"/>
    <col min="3104" max="3104" width="2.109375" style="50" customWidth="1"/>
    <col min="3105" max="3105" width="6.77734375" style="50" customWidth="1"/>
    <col min="3106" max="3107" width="7.6640625" style="50" customWidth="1"/>
    <col min="3108" max="3109" width="7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6.4414062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6.109375" style="50" customWidth="1"/>
    <col min="3351" max="3351" width="2.109375" style="50" customWidth="1"/>
    <col min="3352" max="3353" width="6.109375" style="50" customWidth="1"/>
    <col min="3354" max="3354" width="2.109375" style="50" customWidth="1"/>
    <col min="3355" max="3356" width="6.109375" style="50" customWidth="1"/>
    <col min="3357" max="3357" width="2.109375" style="50" customWidth="1"/>
    <col min="3358" max="3358" width="6.109375" style="50" customWidth="1"/>
    <col min="3359" max="3359" width="6.77734375" style="50" customWidth="1"/>
    <col min="3360" max="3360" width="2.109375" style="50" customWidth="1"/>
    <col min="3361" max="3361" width="6.77734375" style="50" customWidth="1"/>
    <col min="3362" max="3363" width="7.6640625" style="50" customWidth="1"/>
    <col min="3364" max="3365" width="7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6.4414062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6.109375" style="50" customWidth="1"/>
    <col min="3607" max="3607" width="2.109375" style="50" customWidth="1"/>
    <col min="3608" max="3609" width="6.109375" style="50" customWidth="1"/>
    <col min="3610" max="3610" width="2.109375" style="50" customWidth="1"/>
    <col min="3611" max="3612" width="6.109375" style="50" customWidth="1"/>
    <col min="3613" max="3613" width="2.109375" style="50" customWidth="1"/>
    <col min="3614" max="3614" width="6.109375" style="50" customWidth="1"/>
    <col min="3615" max="3615" width="6.77734375" style="50" customWidth="1"/>
    <col min="3616" max="3616" width="2.109375" style="50" customWidth="1"/>
    <col min="3617" max="3617" width="6.77734375" style="50" customWidth="1"/>
    <col min="3618" max="3619" width="7.6640625" style="50" customWidth="1"/>
    <col min="3620" max="3621" width="7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6.4414062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6.109375" style="50" customWidth="1"/>
    <col min="3863" max="3863" width="2.109375" style="50" customWidth="1"/>
    <col min="3864" max="3865" width="6.109375" style="50" customWidth="1"/>
    <col min="3866" max="3866" width="2.109375" style="50" customWidth="1"/>
    <col min="3867" max="3868" width="6.109375" style="50" customWidth="1"/>
    <col min="3869" max="3869" width="2.109375" style="50" customWidth="1"/>
    <col min="3870" max="3870" width="6.109375" style="50" customWidth="1"/>
    <col min="3871" max="3871" width="6.77734375" style="50" customWidth="1"/>
    <col min="3872" max="3872" width="2.109375" style="50" customWidth="1"/>
    <col min="3873" max="3873" width="6.77734375" style="50" customWidth="1"/>
    <col min="3874" max="3875" width="7.6640625" style="50" customWidth="1"/>
    <col min="3876" max="3877" width="7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6.4414062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6.109375" style="50" customWidth="1"/>
    <col min="4119" max="4119" width="2.109375" style="50" customWidth="1"/>
    <col min="4120" max="4121" width="6.109375" style="50" customWidth="1"/>
    <col min="4122" max="4122" width="2.109375" style="50" customWidth="1"/>
    <col min="4123" max="4124" width="6.109375" style="50" customWidth="1"/>
    <col min="4125" max="4125" width="2.109375" style="50" customWidth="1"/>
    <col min="4126" max="4126" width="6.109375" style="50" customWidth="1"/>
    <col min="4127" max="4127" width="6.77734375" style="50" customWidth="1"/>
    <col min="4128" max="4128" width="2.109375" style="50" customWidth="1"/>
    <col min="4129" max="4129" width="6.77734375" style="50" customWidth="1"/>
    <col min="4130" max="4131" width="7.6640625" style="50" customWidth="1"/>
    <col min="4132" max="4133" width="7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6.4414062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6.109375" style="50" customWidth="1"/>
    <col min="4375" max="4375" width="2.109375" style="50" customWidth="1"/>
    <col min="4376" max="4377" width="6.109375" style="50" customWidth="1"/>
    <col min="4378" max="4378" width="2.109375" style="50" customWidth="1"/>
    <col min="4379" max="4380" width="6.109375" style="50" customWidth="1"/>
    <col min="4381" max="4381" width="2.109375" style="50" customWidth="1"/>
    <col min="4382" max="4382" width="6.109375" style="50" customWidth="1"/>
    <col min="4383" max="4383" width="6.77734375" style="50" customWidth="1"/>
    <col min="4384" max="4384" width="2.109375" style="50" customWidth="1"/>
    <col min="4385" max="4385" width="6.77734375" style="50" customWidth="1"/>
    <col min="4386" max="4387" width="7.6640625" style="50" customWidth="1"/>
    <col min="4388" max="4389" width="7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6.4414062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6.109375" style="50" customWidth="1"/>
    <col min="4631" max="4631" width="2.109375" style="50" customWidth="1"/>
    <col min="4632" max="4633" width="6.109375" style="50" customWidth="1"/>
    <col min="4634" max="4634" width="2.109375" style="50" customWidth="1"/>
    <col min="4635" max="4636" width="6.109375" style="50" customWidth="1"/>
    <col min="4637" max="4637" width="2.109375" style="50" customWidth="1"/>
    <col min="4638" max="4638" width="6.109375" style="50" customWidth="1"/>
    <col min="4639" max="4639" width="6.77734375" style="50" customWidth="1"/>
    <col min="4640" max="4640" width="2.109375" style="50" customWidth="1"/>
    <col min="4641" max="4641" width="6.77734375" style="50" customWidth="1"/>
    <col min="4642" max="4643" width="7.6640625" style="50" customWidth="1"/>
    <col min="4644" max="4645" width="7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6.4414062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6.109375" style="50" customWidth="1"/>
    <col min="4887" max="4887" width="2.109375" style="50" customWidth="1"/>
    <col min="4888" max="4889" width="6.109375" style="50" customWidth="1"/>
    <col min="4890" max="4890" width="2.109375" style="50" customWidth="1"/>
    <col min="4891" max="4892" width="6.109375" style="50" customWidth="1"/>
    <col min="4893" max="4893" width="2.109375" style="50" customWidth="1"/>
    <col min="4894" max="4894" width="6.109375" style="50" customWidth="1"/>
    <col min="4895" max="4895" width="6.77734375" style="50" customWidth="1"/>
    <col min="4896" max="4896" width="2.109375" style="50" customWidth="1"/>
    <col min="4897" max="4897" width="6.77734375" style="50" customWidth="1"/>
    <col min="4898" max="4899" width="7.6640625" style="50" customWidth="1"/>
    <col min="4900" max="4901" width="7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6.4414062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6.109375" style="50" customWidth="1"/>
    <col min="5143" max="5143" width="2.109375" style="50" customWidth="1"/>
    <col min="5144" max="5145" width="6.109375" style="50" customWidth="1"/>
    <col min="5146" max="5146" width="2.109375" style="50" customWidth="1"/>
    <col min="5147" max="5148" width="6.109375" style="50" customWidth="1"/>
    <col min="5149" max="5149" width="2.109375" style="50" customWidth="1"/>
    <col min="5150" max="5150" width="6.109375" style="50" customWidth="1"/>
    <col min="5151" max="5151" width="6.77734375" style="50" customWidth="1"/>
    <col min="5152" max="5152" width="2.109375" style="50" customWidth="1"/>
    <col min="5153" max="5153" width="6.77734375" style="50" customWidth="1"/>
    <col min="5154" max="5155" width="7.6640625" style="50" customWidth="1"/>
    <col min="5156" max="5157" width="7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6.4414062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6.109375" style="50" customWidth="1"/>
    <col min="5399" max="5399" width="2.109375" style="50" customWidth="1"/>
    <col min="5400" max="5401" width="6.109375" style="50" customWidth="1"/>
    <col min="5402" max="5402" width="2.109375" style="50" customWidth="1"/>
    <col min="5403" max="5404" width="6.109375" style="50" customWidth="1"/>
    <col min="5405" max="5405" width="2.109375" style="50" customWidth="1"/>
    <col min="5406" max="5406" width="6.109375" style="50" customWidth="1"/>
    <col min="5407" max="5407" width="6.77734375" style="50" customWidth="1"/>
    <col min="5408" max="5408" width="2.109375" style="50" customWidth="1"/>
    <col min="5409" max="5409" width="6.77734375" style="50" customWidth="1"/>
    <col min="5410" max="5411" width="7.6640625" style="50" customWidth="1"/>
    <col min="5412" max="5413" width="7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6.4414062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6.109375" style="50" customWidth="1"/>
    <col min="5655" max="5655" width="2.109375" style="50" customWidth="1"/>
    <col min="5656" max="5657" width="6.109375" style="50" customWidth="1"/>
    <col min="5658" max="5658" width="2.109375" style="50" customWidth="1"/>
    <col min="5659" max="5660" width="6.109375" style="50" customWidth="1"/>
    <col min="5661" max="5661" width="2.109375" style="50" customWidth="1"/>
    <col min="5662" max="5662" width="6.109375" style="50" customWidth="1"/>
    <col min="5663" max="5663" width="6.77734375" style="50" customWidth="1"/>
    <col min="5664" max="5664" width="2.109375" style="50" customWidth="1"/>
    <col min="5665" max="5665" width="6.77734375" style="50" customWidth="1"/>
    <col min="5666" max="5667" width="7.6640625" style="50" customWidth="1"/>
    <col min="5668" max="5669" width="7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6.4414062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6.109375" style="50" customWidth="1"/>
    <col min="5911" max="5911" width="2.109375" style="50" customWidth="1"/>
    <col min="5912" max="5913" width="6.109375" style="50" customWidth="1"/>
    <col min="5914" max="5914" width="2.109375" style="50" customWidth="1"/>
    <col min="5915" max="5916" width="6.109375" style="50" customWidth="1"/>
    <col min="5917" max="5917" width="2.109375" style="50" customWidth="1"/>
    <col min="5918" max="5918" width="6.109375" style="50" customWidth="1"/>
    <col min="5919" max="5919" width="6.77734375" style="50" customWidth="1"/>
    <col min="5920" max="5920" width="2.109375" style="50" customWidth="1"/>
    <col min="5921" max="5921" width="6.77734375" style="50" customWidth="1"/>
    <col min="5922" max="5923" width="7.6640625" style="50" customWidth="1"/>
    <col min="5924" max="5925" width="7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6.4414062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6.109375" style="50" customWidth="1"/>
    <col min="6167" max="6167" width="2.109375" style="50" customWidth="1"/>
    <col min="6168" max="6169" width="6.109375" style="50" customWidth="1"/>
    <col min="6170" max="6170" width="2.109375" style="50" customWidth="1"/>
    <col min="6171" max="6172" width="6.109375" style="50" customWidth="1"/>
    <col min="6173" max="6173" width="2.109375" style="50" customWidth="1"/>
    <col min="6174" max="6174" width="6.109375" style="50" customWidth="1"/>
    <col min="6175" max="6175" width="6.77734375" style="50" customWidth="1"/>
    <col min="6176" max="6176" width="2.109375" style="50" customWidth="1"/>
    <col min="6177" max="6177" width="6.77734375" style="50" customWidth="1"/>
    <col min="6178" max="6179" width="7.6640625" style="50" customWidth="1"/>
    <col min="6180" max="6181" width="7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6.4414062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6.109375" style="50" customWidth="1"/>
    <col min="6423" max="6423" width="2.109375" style="50" customWidth="1"/>
    <col min="6424" max="6425" width="6.109375" style="50" customWidth="1"/>
    <col min="6426" max="6426" width="2.109375" style="50" customWidth="1"/>
    <col min="6427" max="6428" width="6.109375" style="50" customWidth="1"/>
    <col min="6429" max="6429" width="2.109375" style="50" customWidth="1"/>
    <col min="6430" max="6430" width="6.109375" style="50" customWidth="1"/>
    <col min="6431" max="6431" width="6.77734375" style="50" customWidth="1"/>
    <col min="6432" max="6432" width="2.109375" style="50" customWidth="1"/>
    <col min="6433" max="6433" width="6.77734375" style="50" customWidth="1"/>
    <col min="6434" max="6435" width="7.6640625" style="50" customWidth="1"/>
    <col min="6436" max="6437" width="7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6.4414062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6.109375" style="50" customWidth="1"/>
    <col min="6679" max="6679" width="2.109375" style="50" customWidth="1"/>
    <col min="6680" max="6681" width="6.109375" style="50" customWidth="1"/>
    <col min="6682" max="6682" width="2.109375" style="50" customWidth="1"/>
    <col min="6683" max="6684" width="6.109375" style="50" customWidth="1"/>
    <col min="6685" max="6685" width="2.109375" style="50" customWidth="1"/>
    <col min="6686" max="6686" width="6.109375" style="50" customWidth="1"/>
    <col min="6687" max="6687" width="6.77734375" style="50" customWidth="1"/>
    <col min="6688" max="6688" width="2.109375" style="50" customWidth="1"/>
    <col min="6689" max="6689" width="6.77734375" style="50" customWidth="1"/>
    <col min="6690" max="6691" width="7.6640625" style="50" customWidth="1"/>
    <col min="6692" max="6693" width="7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6.4414062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6.109375" style="50" customWidth="1"/>
    <col min="6935" max="6935" width="2.109375" style="50" customWidth="1"/>
    <col min="6936" max="6937" width="6.109375" style="50" customWidth="1"/>
    <col min="6938" max="6938" width="2.109375" style="50" customWidth="1"/>
    <col min="6939" max="6940" width="6.109375" style="50" customWidth="1"/>
    <col min="6941" max="6941" width="2.109375" style="50" customWidth="1"/>
    <col min="6942" max="6942" width="6.109375" style="50" customWidth="1"/>
    <col min="6943" max="6943" width="6.77734375" style="50" customWidth="1"/>
    <col min="6944" max="6944" width="2.109375" style="50" customWidth="1"/>
    <col min="6945" max="6945" width="6.77734375" style="50" customWidth="1"/>
    <col min="6946" max="6947" width="7.6640625" style="50" customWidth="1"/>
    <col min="6948" max="6949" width="7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6.4414062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6.109375" style="50" customWidth="1"/>
    <col min="7191" max="7191" width="2.109375" style="50" customWidth="1"/>
    <col min="7192" max="7193" width="6.109375" style="50" customWidth="1"/>
    <col min="7194" max="7194" width="2.109375" style="50" customWidth="1"/>
    <col min="7195" max="7196" width="6.109375" style="50" customWidth="1"/>
    <col min="7197" max="7197" width="2.109375" style="50" customWidth="1"/>
    <col min="7198" max="7198" width="6.109375" style="50" customWidth="1"/>
    <col min="7199" max="7199" width="6.77734375" style="50" customWidth="1"/>
    <col min="7200" max="7200" width="2.109375" style="50" customWidth="1"/>
    <col min="7201" max="7201" width="6.77734375" style="50" customWidth="1"/>
    <col min="7202" max="7203" width="7.6640625" style="50" customWidth="1"/>
    <col min="7204" max="7205" width="7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6.4414062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6.109375" style="50" customWidth="1"/>
    <col min="7447" max="7447" width="2.109375" style="50" customWidth="1"/>
    <col min="7448" max="7449" width="6.109375" style="50" customWidth="1"/>
    <col min="7450" max="7450" width="2.109375" style="50" customWidth="1"/>
    <col min="7451" max="7452" width="6.109375" style="50" customWidth="1"/>
    <col min="7453" max="7453" width="2.109375" style="50" customWidth="1"/>
    <col min="7454" max="7454" width="6.109375" style="50" customWidth="1"/>
    <col min="7455" max="7455" width="6.77734375" style="50" customWidth="1"/>
    <col min="7456" max="7456" width="2.109375" style="50" customWidth="1"/>
    <col min="7457" max="7457" width="6.77734375" style="50" customWidth="1"/>
    <col min="7458" max="7459" width="7.6640625" style="50" customWidth="1"/>
    <col min="7460" max="7461" width="7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6.4414062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6.109375" style="50" customWidth="1"/>
    <col min="7703" max="7703" width="2.109375" style="50" customWidth="1"/>
    <col min="7704" max="7705" width="6.109375" style="50" customWidth="1"/>
    <col min="7706" max="7706" width="2.109375" style="50" customWidth="1"/>
    <col min="7707" max="7708" width="6.109375" style="50" customWidth="1"/>
    <col min="7709" max="7709" width="2.109375" style="50" customWidth="1"/>
    <col min="7710" max="7710" width="6.109375" style="50" customWidth="1"/>
    <col min="7711" max="7711" width="6.77734375" style="50" customWidth="1"/>
    <col min="7712" max="7712" width="2.109375" style="50" customWidth="1"/>
    <col min="7713" max="7713" width="6.77734375" style="50" customWidth="1"/>
    <col min="7714" max="7715" width="7.6640625" style="50" customWidth="1"/>
    <col min="7716" max="7717" width="7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6.4414062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6.109375" style="50" customWidth="1"/>
    <col min="7959" max="7959" width="2.109375" style="50" customWidth="1"/>
    <col min="7960" max="7961" width="6.109375" style="50" customWidth="1"/>
    <col min="7962" max="7962" width="2.109375" style="50" customWidth="1"/>
    <col min="7963" max="7964" width="6.109375" style="50" customWidth="1"/>
    <col min="7965" max="7965" width="2.109375" style="50" customWidth="1"/>
    <col min="7966" max="7966" width="6.109375" style="50" customWidth="1"/>
    <col min="7967" max="7967" width="6.77734375" style="50" customWidth="1"/>
    <col min="7968" max="7968" width="2.109375" style="50" customWidth="1"/>
    <col min="7969" max="7969" width="6.77734375" style="50" customWidth="1"/>
    <col min="7970" max="7971" width="7.6640625" style="50" customWidth="1"/>
    <col min="7972" max="7973" width="7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6.4414062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6.109375" style="50" customWidth="1"/>
    <col min="8215" max="8215" width="2.109375" style="50" customWidth="1"/>
    <col min="8216" max="8217" width="6.109375" style="50" customWidth="1"/>
    <col min="8218" max="8218" width="2.109375" style="50" customWidth="1"/>
    <col min="8219" max="8220" width="6.109375" style="50" customWidth="1"/>
    <col min="8221" max="8221" width="2.109375" style="50" customWidth="1"/>
    <col min="8222" max="8222" width="6.109375" style="50" customWidth="1"/>
    <col min="8223" max="8223" width="6.77734375" style="50" customWidth="1"/>
    <col min="8224" max="8224" width="2.109375" style="50" customWidth="1"/>
    <col min="8225" max="8225" width="6.77734375" style="50" customWidth="1"/>
    <col min="8226" max="8227" width="7.6640625" style="50" customWidth="1"/>
    <col min="8228" max="8229" width="7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6.4414062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6.109375" style="50" customWidth="1"/>
    <col min="8471" max="8471" width="2.109375" style="50" customWidth="1"/>
    <col min="8472" max="8473" width="6.109375" style="50" customWidth="1"/>
    <col min="8474" max="8474" width="2.109375" style="50" customWidth="1"/>
    <col min="8475" max="8476" width="6.109375" style="50" customWidth="1"/>
    <col min="8477" max="8477" width="2.109375" style="50" customWidth="1"/>
    <col min="8478" max="8478" width="6.109375" style="50" customWidth="1"/>
    <col min="8479" max="8479" width="6.77734375" style="50" customWidth="1"/>
    <col min="8480" max="8480" width="2.109375" style="50" customWidth="1"/>
    <col min="8481" max="8481" width="6.77734375" style="50" customWidth="1"/>
    <col min="8482" max="8483" width="7.6640625" style="50" customWidth="1"/>
    <col min="8484" max="8485" width="7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6.4414062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6.109375" style="50" customWidth="1"/>
    <col min="8727" max="8727" width="2.109375" style="50" customWidth="1"/>
    <col min="8728" max="8729" width="6.109375" style="50" customWidth="1"/>
    <col min="8730" max="8730" width="2.109375" style="50" customWidth="1"/>
    <col min="8731" max="8732" width="6.109375" style="50" customWidth="1"/>
    <col min="8733" max="8733" width="2.109375" style="50" customWidth="1"/>
    <col min="8734" max="8734" width="6.109375" style="50" customWidth="1"/>
    <col min="8735" max="8735" width="6.77734375" style="50" customWidth="1"/>
    <col min="8736" max="8736" width="2.109375" style="50" customWidth="1"/>
    <col min="8737" max="8737" width="6.77734375" style="50" customWidth="1"/>
    <col min="8738" max="8739" width="7.6640625" style="50" customWidth="1"/>
    <col min="8740" max="8741" width="7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6.4414062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6.109375" style="50" customWidth="1"/>
    <col min="8983" max="8983" width="2.109375" style="50" customWidth="1"/>
    <col min="8984" max="8985" width="6.109375" style="50" customWidth="1"/>
    <col min="8986" max="8986" width="2.109375" style="50" customWidth="1"/>
    <col min="8987" max="8988" width="6.109375" style="50" customWidth="1"/>
    <col min="8989" max="8989" width="2.109375" style="50" customWidth="1"/>
    <col min="8990" max="8990" width="6.109375" style="50" customWidth="1"/>
    <col min="8991" max="8991" width="6.77734375" style="50" customWidth="1"/>
    <col min="8992" max="8992" width="2.109375" style="50" customWidth="1"/>
    <col min="8993" max="8993" width="6.77734375" style="50" customWidth="1"/>
    <col min="8994" max="8995" width="7.6640625" style="50" customWidth="1"/>
    <col min="8996" max="8997" width="7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6.4414062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6.109375" style="50" customWidth="1"/>
    <col min="9239" max="9239" width="2.109375" style="50" customWidth="1"/>
    <col min="9240" max="9241" width="6.109375" style="50" customWidth="1"/>
    <col min="9242" max="9242" width="2.109375" style="50" customWidth="1"/>
    <col min="9243" max="9244" width="6.109375" style="50" customWidth="1"/>
    <col min="9245" max="9245" width="2.109375" style="50" customWidth="1"/>
    <col min="9246" max="9246" width="6.109375" style="50" customWidth="1"/>
    <col min="9247" max="9247" width="6.77734375" style="50" customWidth="1"/>
    <col min="9248" max="9248" width="2.109375" style="50" customWidth="1"/>
    <col min="9249" max="9249" width="6.77734375" style="50" customWidth="1"/>
    <col min="9250" max="9251" width="7.6640625" style="50" customWidth="1"/>
    <col min="9252" max="9253" width="7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6.4414062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6.109375" style="50" customWidth="1"/>
    <col min="9495" max="9495" width="2.109375" style="50" customWidth="1"/>
    <col min="9496" max="9497" width="6.109375" style="50" customWidth="1"/>
    <col min="9498" max="9498" width="2.109375" style="50" customWidth="1"/>
    <col min="9499" max="9500" width="6.109375" style="50" customWidth="1"/>
    <col min="9501" max="9501" width="2.109375" style="50" customWidth="1"/>
    <col min="9502" max="9502" width="6.109375" style="50" customWidth="1"/>
    <col min="9503" max="9503" width="6.77734375" style="50" customWidth="1"/>
    <col min="9504" max="9504" width="2.109375" style="50" customWidth="1"/>
    <col min="9505" max="9505" width="6.77734375" style="50" customWidth="1"/>
    <col min="9506" max="9507" width="7.6640625" style="50" customWidth="1"/>
    <col min="9508" max="9509" width="7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6.4414062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6.109375" style="50" customWidth="1"/>
    <col min="9751" max="9751" width="2.109375" style="50" customWidth="1"/>
    <col min="9752" max="9753" width="6.109375" style="50" customWidth="1"/>
    <col min="9754" max="9754" width="2.109375" style="50" customWidth="1"/>
    <col min="9755" max="9756" width="6.109375" style="50" customWidth="1"/>
    <col min="9757" max="9757" width="2.109375" style="50" customWidth="1"/>
    <col min="9758" max="9758" width="6.109375" style="50" customWidth="1"/>
    <col min="9759" max="9759" width="6.77734375" style="50" customWidth="1"/>
    <col min="9760" max="9760" width="2.109375" style="50" customWidth="1"/>
    <col min="9761" max="9761" width="6.77734375" style="50" customWidth="1"/>
    <col min="9762" max="9763" width="7.6640625" style="50" customWidth="1"/>
    <col min="9764" max="9765" width="7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6.4414062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6.109375" style="50" customWidth="1"/>
    <col min="10007" max="10007" width="2.109375" style="50" customWidth="1"/>
    <col min="10008" max="10009" width="6.109375" style="50" customWidth="1"/>
    <col min="10010" max="10010" width="2.109375" style="50" customWidth="1"/>
    <col min="10011" max="10012" width="6.109375" style="50" customWidth="1"/>
    <col min="10013" max="10013" width="2.109375" style="50" customWidth="1"/>
    <col min="10014" max="10014" width="6.109375" style="50" customWidth="1"/>
    <col min="10015" max="10015" width="6.77734375" style="50" customWidth="1"/>
    <col min="10016" max="10016" width="2.109375" style="50" customWidth="1"/>
    <col min="10017" max="10017" width="6.77734375" style="50" customWidth="1"/>
    <col min="10018" max="10019" width="7.6640625" style="50" customWidth="1"/>
    <col min="10020" max="10021" width="7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6.4414062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6.109375" style="50" customWidth="1"/>
    <col min="10263" max="10263" width="2.109375" style="50" customWidth="1"/>
    <col min="10264" max="10265" width="6.109375" style="50" customWidth="1"/>
    <col min="10266" max="10266" width="2.109375" style="50" customWidth="1"/>
    <col min="10267" max="10268" width="6.109375" style="50" customWidth="1"/>
    <col min="10269" max="10269" width="2.109375" style="50" customWidth="1"/>
    <col min="10270" max="10270" width="6.109375" style="50" customWidth="1"/>
    <col min="10271" max="10271" width="6.77734375" style="50" customWidth="1"/>
    <col min="10272" max="10272" width="2.109375" style="50" customWidth="1"/>
    <col min="10273" max="10273" width="6.77734375" style="50" customWidth="1"/>
    <col min="10274" max="10275" width="7.6640625" style="50" customWidth="1"/>
    <col min="10276" max="10277" width="7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6.4414062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6.109375" style="50" customWidth="1"/>
    <col min="10519" max="10519" width="2.109375" style="50" customWidth="1"/>
    <col min="10520" max="10521" width="6.109375" style="50" customWidth="1"/>
    <col min="10522" max="10522" width="2.109375" style="50" customWidth="1"/>
    <col min="10523" max="10524" width="6.109375" style="50" customWidth="1"/>
    <col min="10525" max="10525" width="2.109375" style="50" customWidth="1"/>
    <col min="10526" max="10526" width="6.109375" style="50" customWidth="1"/>
    <col min="10527" max="10527" width="6.77734375" style="50" customWidth="1"/>
    <col min="10528" max="10528" width="2.109375" style="50" customWidth="1"/>
    <col min="10529" max="10529" width="6.77734375" style="50" customWidth="1"/>
    <col min="10530" max="10531" width="7.6640625" style="50" customWidth="1"/>
    <col min="10532" max="10533" width="7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6.4414062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6.109375" style="50" customWidth="1"/>
    <col min="10775" max="10775" width="2.109375" style="50" customWidth="1"/>
    <col min="10776" max="10777" width="6.109375" style="50" customWidth="1"/>
    <col min="10778" max="10778" width="2.109375" style="50" customWidth="1"/>
    <col min="10779" max="10780" width="6.109375" style="50" customWidth="1"/>
    <col min="10781" max="10781" width="2.109375" style="50" customWidth="1"/>
    <col min="10782" max="10782" width="6.109375" style="50" customWidth="1"/>
    <col min="10783" max="10783" width="6.77734375" style="50" customWidth="1"/>
    <col min="10784" max="10784" width="2.109375" style="50" customWidth="1"/>
    <col min="10785" max="10785" width="6.77734375" style="50" customWidth="1"/>
    <col min="10786" max="10787" width="7.6640625" style="50" customWidth="1"/>
    <col min="10788" max="10789" width="7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6.4414062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6.109375" style="50" customWidth="1"/>
    <col min="11031" max="11031" width="2.109375" style="50" customWidth="1"/>
    <col min="11032" max="11033" width="6.109375" style="50" customWidth="1"/>
    <col min="11034" max="11034" width="2.109375" style="50" customWidth="1"/>
    <col min="11035" max="11036" width="6.109375" style="50" customWidth="1"/>
    <col min="11037" max="11037" width="2.109375" style="50" customWidth="1"/>
    <col min="11038" max="11038" width="6.109375" style="50" customWidth="1"/>
    <col min="11039" max="11039" width="6.77734375" style="50" customWidth="1"/>
    <col min="11040" max="11040" width="2.109375" style="50" customWidth="1"/>
    <col min="11041" max="11041" width="6.77734375" style="50" customWidth="1"/>
    <col min="11042" max="11043" width="7.6640625" style="50" customWidth="1"/>
    <col min="11044" max="11045" width="7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6.4414062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6.109375" style="50" customWidth="1"/>
    <col min="11287" max="11287" width="2.109375" style="50" customWidth="1"/>
    <col min="11288" max="11289" width="6.109375" style="50" customWidth="1"/>
    <col min="11290" max="11290" width="2.109375" style="50" customWidth="1"/>
    <col min="11291" max="11292" width="6.109375" style="50" customWidth="1"/>
    <col min="11293" max="11293" width="2.109375" style="50" customWidth="1"/>
    <col min="11294" max="11294" width="6.109375" style="50" customWidth="1"/>
    <col min="11295" max="11295" width="6.77734375" style="50" customWidth="1"/>
    <col min="11296" max="11296" width="2.109375" style="50" customWidth="1"/>
    <col min="11297" max="11297" width="6.77734375" style="50" customWidth="1"/>
    <col min="11298" max="11299" width="7.6640625" style="50" customWidth="1"/>
    <col min="11300" max="11301" width="7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6.4414062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6.109375" style="50" customWidth="1"/>
    <col min="11543" max="11543" width="2.109375" style="50" customWidth="1"/>
    <col min="11544" max="11545" width="6.109375" style="50" customWidth="1"/>
    <col min="11546" max="11546" width="2.109375" style="50" customWidth="1"/>
    <col min="11547" max="11548" width="6.109375" style="50" customWidth="1"/>
    <col min="11549" max="11549" width="2.109375" style="50" customWidth="1"/>
    <col min="11550" max="11550" width="6.109375" style="50" customWidth="1"/>
    <col min="11551" max="11551" width="6.77734375" style="50" customWidth="1"/>
    <col min="11552" max="11552" width="2.109375" style="50" customWidth="1"/>
    <col min="11553" max="11553" width="6.77734375" style="50" customWidth="1"/>
    <col min="11554" max="11555" width="7.6640625" style="50" customWidth="1"/>
    <col min="11556" max="11557" width="7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6.4414062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6.109375" style="50" customWidth="1"/>
    <col min="11799" max="11799" width="2.109375" style="50" customWidth="1"/>
    <col min="11800" max="11801" width="6.109375" style="50" customWidth="1"/>
    <col min="11802" max="11802" width="2.109375" style="50" customWidth="1"/>
    <col min="11803" max="11804" width="6.109375" style="50" customWidth="1"/>
    <col min="11805" max="11805" width="2.109375" style="50" customWidth="1"/>
    <col min="11806" max="11806" width="6.109375" style="50" customWidth="1"/>
    <col min="11807" max="11807" width="6.77734375" style="50" customWidth="1"/>
    <col min="11808" max="11808" width="2.109375" style="50" customWidth="1"/>
    <col min="11809" max="11809" width="6.77734375" style="50" customWidth="1"/>
    <col min="11810" max="11811" width="7.6640625" style="50" customWidth="1"/>
    <col min="11812" max="11813" width="7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6.4414062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6.109375" style="50" customWidth="1"/>
    <col min="12055" max="12055" width="2.109375" style="50" customWidth="1"/>
    <col min="12056" max="12057" width="6.109375" style="50" customWidth="1"/>
    <col min="12058" max="12058" width="2.109375" style="50" customWidth="1"/>
    <col min="12059" max="12060" width="6.109375" style="50" customWidth="1"/>
    <col min="12061" max="12061" width="2.109375" style="50" customWidth="1"/>
    <col min="12062" max="12062" width="6.109375" style="50" customWidth="1"/>
    <col min="12063" max="12063" width="6.77734375" style="50" customWidth="1"/>
    <col min="12064" max="12064" width="2.109375" style="50" customWidth="1"/>
    <col min="12065" max="12065" width="6.77734375" style="50" customWidth="1"/>
    <col min="12066" max="12067" width="7.6640625" style="50" customWidth="1"/>
    <col min="12068" max="12069" width="7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6.4414062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6.109375" style="50" customWidth="1"/>
    <col min="12311" max="12311" width="2.109375" style="50" customWidth="1"/>
    <col min="12312" max="12313" width="6.109375" style="50" customWidth="1"/>
    <col min="12314" max="12314" width="2.109375" style="50" customWidth="1"/>
    <col min="12315" max="12316" width="6.109375" style="50" customWidth="1"/>
    <col min="12317" max="12317" width="2.109375" style="50" customWidth="1"/>
    <col min="12318" max="12318" width="6.109375" style="50" customWidth="1"/>
    <col min="12319" max="12319" width="6.77734375" style="50" customWidth="1"/>
    <col min="12320" max="12320" width="2.109375" style="50" customWidth="1"/>
    <col min="12321" max="12321" width="6.77734375" style="50" customWidth="1"/>
    <col min="12322" max="12323" width="7.6640625" style="50" customWidth="1"/>
    <col min="12324" max="12325" width="7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6.4414062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6.109375" style="50" customWidth="1"/>
    <col min="12567" max="12567" width="2.109375" style="50" customWidth="1"/>
    <col min="12568" max="12569" width="6.109375" style="50" customWidth="1"/>
    <col min="12570" max="12570" width="2.109375" style="50" customWidth="1"/>
    <col min="12571" max="12572" width="6.109375" style="50" customWidth="1"/>
    <col min="12573" max="12573" width="2.109375" style="50" customWidth="1"/>
    <col min="12574" max="12574" width="6.109375" style="50" customWidth="1"/>
    <col min="12575" max="12575" width="6.77734375" style="50" customWidth="1"/>
    <col min="12576" max="12576" width="2.109375" style="50" customWidth="1"/>
    <col min="12577" max="12577" width="6.77734375" style="50" customWidth="1"/>
    <col min="12578" max="12579" width="7.6640625" style="50" customWidth="1"/>
    <col min="12580" max="12581" width="7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6.4414062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6.109375" style="50" customWidth="1"/>
    <col min="12823" max="12823" width="2.109375" style="50" customWidth="1"/>
    <col min="12824" max="12825" width="6.109375" style="50" customWidth="1"/>
    <col min="12826" max="12826" width="2.109375" style="50" customWidth="1"/>
    <col min="12827" max="12828" width="6.109375" style="50" customWidth="1"/>
    <col min="12829" max="12829" width="2.109375" style="50" customWidth="1"/>
    <col min="12830" max="12830" width="6.109375" style="50" customWidth="1"/>
    <col min="12831" max="12831" width="6.77734375" style="50" customWidth="1"/>
    <col min="12832" max="12832" width="2.109375" style="50" customWidth="1"/>
    <col min="12833" max="12833" width="6.77734375" style="50" customWidth="1"/>
    <col min="12834" max="12835" width="7.6640625" style="50" customWidth="1"/>
    <col min="12836" max="12837" width="7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6.4414062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6.109375" style="50" customWidth="1"/>
    <col min="13079" max="13079" width="2.109375" style="50" customWidth="1"/>
    <col min="13080" max="13081" width="6.109375" style="50" customWidth="1"/>
    <col min="13082" max="13082" width="2.109375" style="50" customWidth="1"/>
    <col min="13083" max="13084" width="6.109375" style="50" customWidth="1"/>
    <col min="13085" max="13085" width="2.109375" style="50" customWidth="1"/>
    <col min="13086" max="13086" width="6.109375" style="50" customWidth="1"/>
    <col min="13087" max="13087" width="6.77734375" style="50" customWidth="1"/>
    <col min="13088" max="13088" width="2.109375" style="50" customWidth="1"/>
    <col min="13089" max="13089" width="6.77734375" style="50" customWidth="1"/>
    <col min="13090" max="13091" width="7.6640625" style="50" customWidth="1"/>
    <col min="13092" max="13093" width="7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6.4414062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6.109375" style="50" customWidth="1"/>
    <col min="13335" max="13335" width="2.109375" style="50" customWidth="1"/>
    <col min="13336" max="13337" width="6.109375" style="50" customWidth="1"/>
    <col min="13338" max="13338" width="2.109375" style="50" customWidth="1"/>
    <col min="13339" max="13340" width="6.109375" style="50" customWidth="1"/>
    <col min="13341" max="13341" width="2.109375" style="50" customWidth="1"/>
    <col min="13342" max="13342" width="6.109375" style="50" customWidth="1"/>
    <col min="13343" max="13343" width="6.77734375" style="50" customWidth="1"/>
    <col min="13344" max="13344" width="2.109375" style="50" customWidth="1"/>
    <col min="13345" max="13345" width="6.77734375" style="50" customWidth="1"/>
    <col min="13346" max="13347" width="7.6640625" style="50" customWidth="1"/>
    <col min="13348" max="13349" width="7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6.4414062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6.109375" style="50" customWidth="1"/>
    <col min="13591" max="13591" width="2.109375" style="50" customWidth="1"/>
    <col min="13592" max="13593" width="6.109375" style="50" customWidth="1"/>
    <col min="13594" max="13594" width="2.109375" style="50" customWidth="1"/>
    <col min="13595" max="13596" width="6.109375" style="50" customWidth="1"/>
    <col min="13597" max="13597" width="2.109375" style="50" customWidth="1"/>
    <col min="13598" max="13598" width="6.109375" style="50" customWidth="1"/>
    <col min="13599" max="13599" width="6.77734375" style="50" customWidth="1"/>
    <col min="13600" max="13600" width="2.109375" style="50" customWidth="1"/>
    <col min="13601" max="13601" width="6.77734375" style="50" customWidth="1"/>
    <col min="13602" max="13603" width="7.6640625" style="50" customWidth="1"/>
    <col min="13604" max="13605" width="7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6.4414062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6.109375" style="50" customWidth="1"/>
    <col min="13847" max="13847" width="2.109375" style="50" customWidth="1"/>
    <col min="13848" max="13849" width="6.109375" style="50" customWidth="1"/>
    <col min="13850" max="13850" width="2.109375" style="50" customWidth="1"/>
    <col min="13851" max="13852" width="6.109375" style="50" customWidth="1"/>
    <col min="13853" max="13853" width="2.109375" style="50" customWidth="1"/>
    <col min="13854" max="13854" width="6.109375" style="50" customWidth="1"/>
    <col min="13855" max="13855" width="6.77734375" style="50" customWidth="1"/>
    <col min="13856" max="13856" width="2.109375" style="50" customWidth="1"/>
    <col min="13857" max="13857" width="6.77734375" style="50" customWidth="1"/>
    <col min="13858" max="13859" width="7.6640625" style="50" customWidth="1"/>
    <col min="13860" max="13861" width="7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6.4414062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6.109375" style="50" customWidth="1"/>
    <col min="14103" max="14103" width="2.109375" style="50" customWidth="1"/>
    <col min="14104" max="14105" width="6.109375" style="50" customWidth="1"/>
    <col min="14106" max="14106" width="2.109375" style="50" customWidth="1"/>
    <col min="14107" max="14108" width="6.109375" style="50" customWidth="1"/>
    <col min="14109" max="14109" width="2.109375" style="50" customWidth="1"/>
    <col min="14110" max="14110" width="6.109375" style="50" customWidth="1"/>
    <col min="14111" max="14111" width="6.77734375" style="50" customWidth="1"/>
    <col min="14112" max="14112" width="2.109375" style="50" customWidth="1"/>
    <col min="14113" max="14113" width="6.77734375" style="50" customWidth="1"/>
    <col min="14114" max="14115" width="7.6640625" style="50" customWidth="1"/>
    <col min="14116" max="14117" width="7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6.4414062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6.109375" style="50" customWidth="1"/>
    <col min="14359" max="14359" width="2.109375" style="50" customWidth="1"/>
    <col min="14360" max="14361" width="6.109375" style="50" customWidth="1"/>
    <col min="14362" max="14362" width="2.109375" style="50" customWidth="1"/>
    <col min="14363" max="14364" width="6.109375" style="50" customWidth="1"/>
    <col min="14365" max="14365" width="2.109375" style="50" customWidth="1"/>
    <col min="14366" max="14366" width="6.109375" style="50" customWidth="1"/>
    <col min="14367" max="14367" width="6.77734375" style="50" customWidth="1"/>
    <col min="14368" max="14368" width="2.109375" style="50" customWidth="1"/>
    <col min="14369" max="14369" width="6.77734375" style="50" customWidth="1"/>
    <col min="14370" max="14371" width="7.6640625" style="50" customWidth="1"/>
    <col min="14372" max="14373" width="7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6.4414062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6.109375" style="50" customWidth="1"/>
    <col min="14615" max="14615" width="2.109375" style="50" customWidth="1"/>
    <col min="14616" max="14617" width="6.109375" style="50" customWidth="1"/>
    <col min="14618" max="14618" width="2.109375" style="50" customWidth="1"/>
    <col min="14619" max="14620" width="6.109375" style="50" customWidth="1"/>
    <col min="14621" max="14621" width="2.109375" style="50" customWidth="1"/>
    <col min="14622" max="14622" width="6.109375" style="50" customWidth="1"/>
    <col min="14623" max="14623" width="6.77734375" style="50" customWidth="1"/>
    <col min="14624" max="14624" width="2.109375" style="50" customWidth="1"/>
    <col min="14625" max="14625" width="6.77734375" style="50" customWidth="1"/>
    <col min="14626" max="14627" width="7.6640625" style="50" customWidth="1"/>
    <col min="14628" max="14629" width="7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6.4414062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6.109375" style="50" customWidth="1"/>
    <col min="14871" max="14871" width="2.109375" style="50" customWidth="1"/>
    <col min="14872" max="14873" width="6.109375" style="50" customWidth="1"/>
    <col min="14874" max="14874" width="2.109375" style="50" customWidth="1"/>
    <col min="14875" max="14876" width="6.109375" style="50" customWidth="1"/>
    <col min="14877" max="14877" width="2.109375" style="50" customWidth="1"/>
    <col min="14878" max="14878" width="6.109375" style="50" customWidth="1"/>
    <col min="14879" max="14879" width="6.77734375" style="50" customWidth="1"/>
    <col min="14880" max="14880" width="2.109375" style="50" customWidth="1"/>
    <col min="14881" max="14881" width="6.77734375" style="50" customWidth="1"/>
    <col min="14882" max="14883" width="7.6640625" style="50" customWidth="1"/>
    <col min="14884" max="14885" width="7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6.4414062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6.109375" style="50" customWidth="1"/>
    <col min="15127" max="15127" width="2.109375" style="50" customWidth="1"/>
    <col min="15128" max="15129" width="6.109375" style="50" customWidth="1"/>
    <col min="15130" max="15130" width="2.109375" style="50" customWidth="1"/>
    <col min="15131" max="15132" width="6.109375" style="50" customWidth="1"/>
    <col min="15133" max="15133" width="2.109375" style="50" customWidth="1"/>
    <col min="15134" max="15134" width="6.109375" style="50" customWidth="1"/>
    <col min="15135" max="15135" width="6.77734375" style="50" customWidth="1"/>
    <col min="15136" max="15136" width="2.109375" style="50" customWidth="1"/>
    <col min="15137" max="15137" width="6.77734375" style="50" customWidth="1"/>
    <col min="15138" max="15139" width="7.6640625" style="50" customWidth="1"/>
    <col min="15140" max="15141" width="7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6.4414062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6.109375" style="50" customWidth="1"/>
    <col min="15383" max="15383" width="2.109375" style="50" customWidth="1"/>
    <col min="15384" max="15385" width="6.109375" style="50" customWidth="1"/>
    <col min="15386" max="15386" width="2.109375" style="50" customWidth="1"/>
    <col min="15387" max="15388" width="6.109375" style="50" customWidth="1"/>
    <col min="15389" max="15389" width="2.109375" style="50" customWidth="1"/>
    <col min="15390" max="15390" width="6.109375" style="50" customWidth="1"/>
    <col min="15391" max="15391" width="6.77734375" style="50" customWidth="1"/>
    <col min="15392" max="15392" width="2.109375" style="50" customWidth="1"/>
    <col min="15393" max="15393" width="6.77734375" style="50" customWidth="1"/>
    <col min="15394" max="15395" width="7.6640625" style="50" customWidth="1"/>
    <col min="15396" max="15397" width="7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6.4414062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6.109375" style="50" customWidth="1"/>
    <col min="15639" max="15639" width="2.109375" style="50" customWidth="1"/>
    <col min="15640" max="15641" width="6.109375" style="50" customWidth="1"/>
    <col min="15642" max="15642" width="2.109375" style="50" customWidth="1"/>
    <col min="15643" max="15644" width="6.109375" style="50" customWidth="1"/>
    <col min="15645" max="15645" width="2.109375" style="50" customWidth="1"/>
    <col min="15646" max="15646" width="6.109375" style="50" customWidth="1"/>
    <col min="15647" max="15647" width="6.77734375" style="50" customWidth="1"/>
    <col min="15648" max="15648" width="2.109375" style="50" customWidth="1"/>
    <col min="15649" max="15649" width="6.77734375" style="50" customWidth="1"/>
    <col min="15650" max="15651" width="7.6640625" style="50" customWidth="1"/>
    <col min="15652" max="15653" width="7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6.4414062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6.109375" style="50" customWidth="1"/>
    <col min="15895" max="15895" width="2.109375" style="50" customWidth="1"/>
    <col min="15896" max="15897" width="6.109375" style="50" customWidth="1"/>
    <col min="15898" max="15898" width="2.109375" style="50" customWidth="1"/>
    <col min="15899" max="15900" width="6.109375" style="50" customWidth="1"/>
    <col min="15901" max="15901" width="2.109375" style="50" customWidth="1"/>
    <col min="15902" max="15902" width="6.109375" style="50" customWidth="1"/>
    <col min="15903" max="15903" width="6.77734375" style="50" customWidth="1"/>
    <col min="15904" max="15904" width="2.109375" style="50" customWidth="1"/>
    <col min="15905" max="15905" width="6.77734375" style="50" customWidth="1"/>
    <col min="15906" max="15907" width="7.6640625" style="50" customWidth="1"/>
    <col min="15908" max="15909" width="7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6.4414062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6.109375" style="50" customWidth="1"/>
    <col min="16151" max="16151" width="2.109375" style="50" customWidth="1"/>
    <col min="16152" max="16153" width="6.109375" style="50" customWidth="1"/>
    <col min="16154" max="16154" width="2.109375" style="50" customWidth="1"/>
    <col min="16155" max="16156" width="6.109375" style="50" customWidth="1"/>
    <col min="16157" max="16157" width="2.109375" style="50" customWidth="1"/>
    <col min="16158" max="16158" width="6.109375" style="50" customWidth="1"/>
    <col min="16159" max="16159" width="6.77734375" style="50" customWidth="1"/>
    <col min="16160" max="16160" width="2.109375" style="50" customWidth="1"/>
    <col min="16161" max="16161" width="6.77734375" style="50" customWidth="1"/>
    <col min="16162" max="16163" width="7.6640625" style="50" customWidth="1"/>
    <col min="16164" max="16165" width="7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</row>
    <row r="2" spans="1:37" x14ac:dyDescent="0.3">
      <c r="C2" s="301" t="s">
        <v>63</v>
      </c>
      <c r="D2" s="322"/>
      <c r="E2" s="322"/>
      <c r="F2" s="322"/>
      <c r="G2" s="322"/>
      <c r="H2" s="322"/>
      <c r="I2" s="322"/>
      <c r="J2" s="322"/>
    </row>
    <row r="3" spans="1:37" x14ac:dyDescent="0.3">
      <c r="D3" s="266"/>
      <c r="E3" s="266"/>
      <c r="F3" s="266"/>
      <c r="G3" s="266"/>
      <c r="H3" s="266"/>
      <c r="I3" s="266"/>
      <c r="J3" s="266"/>
      <c r="O3" s="5" t="s">
        <v>0</v>
      </c>
      <c r="P3" s="329" t="str">
        <f>E5</f>
        <v>Mnichovice A</v>
      </c>
      <c r="Q3" s="330"/>
      <c r="R3" s="330"/>
      <c r="S3" s="331" t="str">
        <f>E6</f>
        <v>Mnichovice C</v>
      </c>
      <c r="T3" s="331"/>
      <c r="U3" s="332"/>
      <c r="V3" s="333" t="str">
        <f>E7</f>
        <v>Slavia kluci</v>
      </c>
      <c r="W3" s="334"/>
      <c r="X3" s="335"/>
      <c r="Y3" s="336" t="str">
        <f>E8</f>
        <v>Hostivař</v>
      </c>
      <c r="Z3" s="337"/>
      <c r="AA3" s="338"/>
      <c r="AB3" s="296" t="str">
        <f>E9</f>
        <v xml:space="preserve">Bohemians </v>
      </c>
      <c r="AC3" s="297"/>
      <c r="AD3" s="298"/>
      <c r="AE3" s="327" t="s">
        <v>1</v>
      </c>
      <c r="AF3" s="327"/>
      <c r="AG3" s="328"/>
      <c r="AH3" s="45" t="s">
        <v>2</v>
      </c>
      <c r="AI3" s="45" t="s">
        <v>3</v>
      </c>
    </row>
    <row r="4" spans="1:37" x14ac:dyDescent="0.3">
      <c r="C4" s="301" t="s">
        <v>4</v>
      </c>
      <c r="D4" s="302"/>
      <c r="E4" s="7" t="s">
        <v>0</v>
      </c>
      <c r="F4" s="266"/>
      <c r="G4" s="8" t="s">
        <v>5</v>
      </c>
      <c r="H4" s="266"/>
      <c r="I4" s="266"/>
      <c r="J4" s="266"/>
      <c r="O4" s="9" t="str">
        <f>E5</f>
        <v>Mnichovice A</v>
      </c>
      <c r="P4" s="60"/>
      <c r="Q4" s="60"/>
      <c r="R4" s="60"/>
      <c r="S4" s="45">
        <f>H13</f>
        <v>0</v>
      </c>
      <c r="T4" s="45" t="s">
        <v>6</v>
      </c>
      <c r="U4" s="45">
        <f>J13</f>
        <v>0</v>
      </c>
      <c r="V4" s="45">
        <f>H17</f>
        <v>0</v>
      </c>
      <c r="W4" s="45" t="s">
        <v>6</v>
      </c>
      <c r="X4" s="45">
        <f>J17</f>
        <v>0</v>
      </c>
      <c r="Y4" s="45">
        <f>H23</f>
        <v>0</v>
      </c>
      <c r="Z4" s="45" t="s">
        <v>6</v>
      </c>
      <c r="AA4" s="45">
        <f>J23</f>
        <v>0</v>
      </c>
      <c r="AB4" s="45">
        <f>H28</f>
        <v>0</v>
      </c>
      <c r="AC4" s="45" t="s">
        <v>6</v>
      </c>
      <c r="AD4" s="269">
        <f>J28</f>
        <v>0</v>
      </c>
      <c r="AE4" s="28">
        <f>S4+V4+Y4+AB4</f>
        <v>0</v>
      </c>
      <c r="AF4" s="29" t="s">
        <v>6</v>
      </c>
      <c r="AG4" s="29">
        <f>U4+X4+AA4+AD4</f>
        <v>0</v>
      </c>
      <c r="AH4" s="45"/>
      <c r="AI4" s="45"/>
    </row>
    <row r="5" spans="1:37" x14ac:dyDescent="0.3">
      <c r="D5" s="266"/>
      <c r="E5" s="22" t="s">
        <v>41</v>
      </c>
      <c r="F5" s="266"/>
      <c r="G5" s="23" t="s">
        <v>42</v>
      </c>
      <c r="H5" s="266"/>
      <c r="I5" s="266"/>
      <c r="J5" s="266"/>
      <c r="O5" s="24" t="str">
        <f>E6</f>
        <v>Mnichovice C</v>
      </c>
      <c r="P5" s="45">
        <f>J13</f>
        <v>0</v>
      </c>
      <c r="Q5" s="45" t="s">
        <v>6</v>
      </c>
      <c r="R5" s="45">
        <f>H13</f>
        <v>0</v>
      </c>
      <c r="S5" s="60"/>
      <c r="T5" s="60"/>
      <c r="U5" s="60"/>
      <c r="V5" s="45">
        <f>H27</f>
        <v>0</v>
      </c>
      <c r="W5" s="45" t="s">
        <v>6</v>
      </c>
      <c r="X5" s="45">
        <f>J27</f>
        <v>0</v>
      </c>
      <c r="Y5" s="45">
        <f>H22</f>
        <v>0</v>
      </c>
      <c r="Z5" s="45" t="s">
        <v>6</v>
      </c>
      <c r="AA5" s="45">
        <f>J22</f>
        <v>0</v>
      </c>
      <c r="AB5" s="29">
        <f>H24</f>
        <v>0</v>
      </c>
      <c r="AC5" s="45" t="s">
        <v>6</v>
      </c>
      <c r="AD5" s="81">
        <f>J24</f>
        <v>0</v>
      </c>
      <c r="AE5" s="28">
        <f>P5+V5+Y5+AB5</f>
        <v>0</v>
      </c>
      <c r="AF5" s="29" t="s">
        <v>6</v>
      </c>
      <c r="AG5" s="29">
        <f>R5+X5+AA5+AD5</f>
        <v>0</v>
      </c>
      <c r="AH5" s="29"/>
      <c r="AI5" s="29"/>
    </row>
    <row r="6" spans="1:37" x14ac:dyDescent="0.3">
      <c r="D6" s="266"/>
      <c r="E6" s="30" t="s">
        <v>46</v>
      </c>
      <c r="F6" s="266"/>
      <c r="G6" s="31" t="s">
        <v>48</v>
      </c>
      <c r="H6" s="266"/>
      <c r="I6" s="266"/>
      <c r="J6" s="266"/>
      <c r="O6" s="32" t="str">
        <f>E7</f>
        <v>Slavia kluci</v>
      </c>
      <c r="P6" s="45">
        <f>H17</f>
        <v>0</v>
      </c>
      <c r="Q6" s="45" t="s">
        <v>6</v>
      </c>
      <c r="R6" s="45">
        <f>J17</f>
        <v>0</v>
      </c>
      <c r="S6" s="45">
        <f>J27</f>
        <v>0</v>
      </c>
      <c r="T6" s="45" t="s">
        <v>6</v>
      </c>
      <c r="U6" s="45">
        <f>H27</f>
        <v>0</v>
      </c>
      <c r="V6" s="60"/>
      <c r="W6" s="60"/>
      <c r="X6" s="60"/>
      <c r="Y6" s="45">
        <f>H14</f>
        <v>0</v>
      </c>
      <c r="Z6" s="45" t="s">
        <v>6</v>
      </c>
      <c r="AA6" s="45">
        <f>J14</f>
        <v>0</v>
      </c>
      <c r="AB6" s="29">
        <f>H21</f>
        <v>0</v>
      </c>
      <c r="AC6" s="45" t="s">
        <v>6</v>
      </c>
      <c r="AD6" s="81">
        <f>J21</f>
        <v>0</v>
      </c>
      <c r="AE6" s="28">
        <f>P6+S6+Y6+AB6</f>
        <v>0</v>
      </c>
      <c r="AF6" s="29" t="s">
        <v>6</v>
      </c>
      <c r="AG6" s="29">
        <f>R6+U6+AA6+AD6</f>
        <v>0</v>
      </c>
      <c r="AH6" s="29"/>
      <c r="AI6" s="29"/>
    </row>
    <row r="7" spans="1:37" x14ac:dyDescent="0.3">
      <c r="D7" s="266"/>
      <c r="E7" s="37" t="s">
        <v>49</v>
      </c>
      <c r="F7" s="266"/>
      <c r="G7" s="38" t="s">
        <v>45</v>
      </c>
      <c r="H7" s="266"/>
      <c r="I7" s="266"/>
      <c r="J7" s="266"/>
      <c r="O7" s="39" t="str">
        <f>E8</f>
        <v>Hostivař</v>
      </c>
      <c r="P7" s="45">
        <f>J23</f>
        <v>0</v>
      </c>
      <c r="Q7" s="45" t="s">
        <v>6</v>
      </c>
      <c r="R7" s="45">
        <f>H23</f>
        <v>0</v>
      </c>
      <c r="S7" s="45">
        <f>J22</f>
        <v>0</v>
      </c>
      <c r="T7" s="45" t="s">
        <v>6</v>
      </c>
      <c r="U7" s="45">
        <f>H22</f>
        <v>0</v>
      </c>
      <c r="V7" s="45">
        <f>J14</f>
        <v>0</v>
      </c>
      <c r="W7" s="45" t="s">
        <v>6</v>
      </c>
      <c r="X7" s="45">
        <f>H14</f>
        <v>0</v>
      </c>
      <c r="Y7" s="60"/>
      <c r="Z7" s="60"/>
      <c r="AA7" s="60"/>
      <c r="AB7" s="29">
        <f>H18</f>
        <v>0</v>
      </c>
      <c r="AC7" s="45" t="s">
        <v>6</v>
      </c>
      <c r="AD7" s="81">
        <f>J18</f>
        <v>0</v>
      </c>
      <c r="AE7" s="28">
        <f>P7+S7+V7+AB7</f>
        <v>0</v>
      </c>
      <c r="AF7" s="29" t="s">
        <v>6</v>
      </c>
      <c r="AG7" s="29">
        <f>R7+U7+X7+AD7</f>
        <v>0</v>
      </c>
      <c r="AH7" s="29"/>
      <c r="AI7" s="29"/>
    </row>
    <row r="8" spans="1:37" x14ac:dyDescent="0.3">
      <c r="D8" s="266"/>
      <c r="E8" s="40" t="s">
        <v>57</v>
      </c>
      <c r="F8" s="266"/>
      <c r="G8" s="41" t="s">
        <v>44</v>
      </c>
      <c r="H8" s="266"/>
      <c r="I8" s="266"/>
      <c r="J8" s="266"/>
      <c r="O8" s="263" t="str">
        <f>E9</f>
        <v xml:space="preserve">Bohemians </v>
      </c>
      <c r="P8" s="45">
        <f>J28</f>
        <v>0</v>
      </c>
      <c r="Q8" s="45" t="s">
        <v>6</v>
      </c>
      <c r="R8" s="45">
        <f>H28</f>
        <v>0</v>
      </c>
      <c r="S8" s="45">
        <f>J24</f>
        <v>0</v>
      </c>
      <c r="T8" s="45" t="s">
        <v>6</v>
      </c>
      <c r="U8" s="45">
        <f>H24</f>
        <v>0</v>
      </c>
      <c r="V8" s="45">
        <f>J21</f>
        <v>0</v>
      </c>
      <c r="W8" s="45" t="s">
        <v>6</v>
      </c>
      <c r="X8" s="45">
        <f>H21</f>
        <v>0</v>
      </c>
      <c r="Y8" s="45">
        <f>J18</f>
        <v>0</v>
      </c>
      <c r="Z8" s="45" t="s">
        <v>6</v>
      </c>
      <c r="AA8" s="45">
        <f>H18</f>
        <v>0</v>
      </c>
      <c r="AB8" s="60"/>
      <c r="AC8" s="60" t="s">
        <v>6</v>
      </c>
      <c r="AD8" s="270"/>
      <c r="AE8" s="19">
        <f>P8+S8+V8+Y8</f>
        <v>0</v>
      </c>
      <c r="AF8" s="45" t="s">
        <v>6</v>
      </c>
      <c r="AG8" s="45">
        <f>R8+U8+X8+AA8</f>
        <v>0</v>
      </c>
      <c r="AH8" s="45"/>
      <c r="AI8" s="45"/>
    </row>
    <row r="9" spans="1:37" x14ac:dyDescent="0.3">
      <c r="D9" s="266"/>
      <c r="E9" s="46" t="s">
        <v>74</v>
      </c>
      <c r="F9" s="266"/>
      <c r="G9" s="47"/>
      <c r="H9" s="266"/>
      <c r="I9" s="266"/>
      <c r="J9" s="266"/>
      <c r="O9" s="48"/>
      <c r="P9" s="49"/>
      <c r="Q9" s="262"/>
      <c r="R9" s="49"/>
      <c r="S9" s="49"/>
      <c r="T9" s="262"/>
      <c r="U9" s="49"/>
      <c r="V9" s="49"/>
      <c r="W9" s="262"/>
      <c r="X9" s="49"/>
      <c r="Y9" s="49"/>
      <c r="Z9" s="49"/>
      <c r="AA9" s="49"/>
      <c r="AB9" s="49"/>
      <c r="AC9" s="49"/>
      <c r="AD9" s="49"/>
      <c r="AE9" s="262"/>
      <c r="AF9" s="262"/>
      <c r="AG9" s="49"/>
      <c r="AH9" s="49"/>
      <c r="AI9" s="49"/>
    </row>
    <row r="10" spans="1:37" x14ac:dyDescent="0.3">
      <c r="E10" s="52"/>
      <c r="O10" s="53" t="s">
        <v>5</v>
      </c>
      <c r="P10" s="303" t="str">
        <f>G5</f>
        <v>Mnichovice B</v>
      </c>
      <c r="Q10" s="304"/>
      <c r="R10" s="305"/>
      <c r="S10" s="306" t="str">
        <f>G6</f>
        <v>Hradec Králové</v>
      </c>
      <c r="T10" s="307"/>
      <c r="U10" s="308"/>
      <c r="V10" s="309" t="str">
        <f>G7</f>
        <v>Slavia dívky</v>
      </c>
      <c r="W10" s="310"/>
      <c r="X10" s="311"/>
      <c r="Y10" s="312" t="str">
        <f>G8</f>
        <v>President</v>
      </c>
      <c r="Z10" s="313"/>
      <c r="AA10" s="314"/>
      <c r="AB10" s="271"/>
      <c r="AC10" s="272"/>
      <c r="AD10" s="273"/>
      <c r="AE10" s="327" t="s">
        <v>1</v>
      </c>
      <c r="AF10" s="327"/>
      <c r="AG10" s="328"/>
      <c r="AH10" s="29" t="s">
        <v>2</v>
      </c>
      <c r="AI10" s="67" t="s">
        <v>3</v>
      </c>
    </row>
    <row r="11" spans="1:37" x14ac:dyDescent="0.3">
      <c r="E11" s="52"/>
      <c r="O11" s="59" t="str">
        <f>G5</f>
        <v>Mnichovice B</v>
      </c>
      <c r="P11" s="60"/>
      <c r="Q11" s="60"/>
      <c r="R11" s="60"/>
      <c r="S11" s="45">
        <f>H15</f>
        <v>0</v>
      </c>
      <c r="T11" s="45" t="s">
        <v>6</v>
      </c>
      <c r="U11" s="45">
        <f>J15</f>
        <v>0</v>
      </c>
      <c r="V11" s="45">
        <f>H19</f>
        <v>0</v>
      </c>
      <c r="W11" s="45" t="s">
        <v>6</v>
      </c>
      <c r="X11" s="45">
        <f>J19</f>
        <v>0</v>
      </c>
      <c r="Y11" s="45">
        <f>H25</f>
        <v>0</v>
      </c>
      <c r="Z11" s="45" t="s">
        <v>6</v>
      </c>
      <c r="AA11" s="274">
        <f>J25</f>
        <v>0</v>
      </c>
      <c r="AB11" s="271"/>
      <c r="AC11" s="272"/>
      <c r="AD11" s="273"/>
      <c r="AE11" s="28">
        <f>S11+V11+Y11</f>
        <v>0</v>
      </c>
      <c r="AF11" s="29" t="s">
        <v>6</v>
      </c>
      <c r="AG11" s="29">
        <f>U11+X11+AA11</f>
        <v>0</v>
      </c>
      <c r="AH11" s="29"/>
      <c r="AI11" s="29"/>
      <c r="AJ11" s="262"/>
    </row>
    <row r="12" spans="1:37" s="267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264" t="s">
        <v>14</v>
      </c>
      <c r="L12" s="264" t="s">
        <v>15</v>
      </c>
      <c r="M12" s="58"/>
      <c r="N12" s="58"/>
      <c r="O12" s="78" t="str">
        <f>G6</f>
        <v>Hradec Králové</v>
      </c>
      <c r="P12" s="45">
        <f>J15</f>
        <v>0</v>
      </c>
      <c r="Q12" s="45" t="s">
        <v>6</v>
      </c>
      <c r="R12" s="45">
        <f>H15</f>
        <v>0</v>
      </c>
      <c r="S12" s="60"/>
      <c r="T12" s="60"/>
      <c r="U12" s="60"/>
      <c r="V12" s="45">
        <f>H26</f>
        <v>0</v>
      </c>
      <c r="W12" s="45" t="s">
        <v>6</v>
      </c>
      <c r="X12" s="45">
        <f>J26</f>
        <v>0</v>
      </c>
      <c r="Y12" s="45">
        <f>H20</f>
        <v>0</v>
      </c>
      <c r="Z12" s="45" t="s">
        <v>6</v>
      </c>
      <c r="AA12" s="274">
        <f>J20</f>
        <v>0</v>
      </c>
      <c r="AB12" s="271"/>
      <c r="AC12" s="272"/>
      <c r="AD12" s="273"/>
      <c r="AE12" s="28">
        <f>P12+V12+Y12</f>
        <v>0</v>
      </c>
      <c r="AF12" s="29" t="s">
        <v>6</v>
      </c>
      <c r="AG12" s="29">
        <f>R12+X12+AA12</f>
        <v>0</v>
      </c>
      <c r="AH12" s="29"/>
      <c r="AI12" s="29"/>
      <c r="AJ12" s="262"/>
      <c r="AK12" s="262"/>
    </row>
    <row r="13" spans="1:37" s="267" customFormat="1" ht="17.850000000000001" customHeight="1" x14ac:dyDescent="0.3">
      <c r="A13" s="68" t="s">
        <v>16</v>
      </c>
      <c r="C13" s="69">
        <f>A14</f>
        <v>0.41666666666666669</v>
      </c>
      <c r="D13" s="189" t="s">
        <v>7</v>
      </c>
      <c r="E13" s="71" t="str">
        <f>E5</f>
        <v>Mnichovice A</v>
      </c>
      <c r="F13" s="72" t="s">
        <v>6</v>
      </c>
      <c r="G13" s="73" t="str">
        <f>E6</f>
        <v>Mnichovice C</v>
      </c>
      <c r="H13" s="275"/>
      <c r="I13" s="187" t="s">
        <v>6</v>
      </c>
      <c r="J13" s="276"/>
      <c r="K13" s="77"/>
      <c r="L13" s="77"/>
      <c r="O13" s="92" t="str">
        <f>G7</f>
        <v>Slavia dívky</v>
      </c>
      <c r="P13" s="45">
        <f>J19</f>
        <v>0</v>
      </c>
      <c r="Q13" s="45" t="s">
        <v>6</v>
      </c>
      <c r="R13" s="45">
        <f>H19</f>
        <v>0</v>
      </c>
      <c r="S13" s="45">
        <f>J26</f>
        <v>0</v>
      </c>
      <c r="T13" s="45" t="s">
        <v>6</v>
      </c>
      <c r="U13" s="45">
        <f>H26</f>
        <v>0</v>
      </c>
      <c r="V13" s="60"/>
      <c r="W13" s="60"/>
      <c r="X13" s="60"/>
      <c r="Y13" s="45">
        <f>H16</f>
        <v>0</v>
      </c>
      <c r="Z13" s="45" t="s">
        <v>6</v>
      </c>
      <c r="AA13" s="274">
        <f>J16</f>
        <v>0</v>
      </c>
      <c r="AB13" s="271"/>
      <c r="AC13" s="272"/>
      <c r="AD13" s="273"/>
      <c r="AE13" s="28">
        <f>P13+S13+Y13</f>
        <v>0</v>
      </c>
      <c r="AF13" s="29" t="s">
        <v>6</v>
      </c>
      <c r="AG13" s="29">
        <f>R13+U13+AA13</f>
        <v>0</v>
      </c>
      <c r="AH13" s="29"/>
      <c r="AI13" s="29"/>
      <c r="AJ13" s="128"/>
      <c r="AK13" s="262"/>
    </row>
    <row r="14" spans="1:37" s="267" customFormat="1" ht="17.850000000000001" customHeight="1" x14ac:dyDescent="0.3">
      <c r="A14" s="83">
        <v>0.41666666666666669</v>
      </c>
      <c r="C14" s="84">
        <f>A14</f>
        <v>0.41666666666666669</v>
      </c>
      <c r="D14" s="185" t="s">
        <v>8</v>
      </c>
      <c r="E14" s="86" t="str">
        <f>E7</f>
        <v>Slavia kluci</v>
      </c>
      <c r="F14" s="87" t="s">
        <v>6</v>
      </c>
      <c r="G14" s="88" t="str">
        <f>E8</f>
        <v>Hostivař</v>
      </c>
      <c r="H14" s="277"/>
      <c r="I14" s="268" t="s">
        <v>6</v>
      </c>
      <c r="J14" s="278"/>
      <c r="K14" s="77"/>
      <c r="L14" s="77"/>
      <c r="O14" s="279" t="str">
        <f>G8</f>
        <v>President</v>
      </c>
      <c r="P14" s="45">
        <f>J25</f>
        <v>0</v>
      </c>
      <c r="Q14" s="45" t="s">
        <v>6</v>
      </c>
      <c r="R14" s="45">
        <f>H25</f>
        <v>0</v>
      </c>
      <c r="S14" s="45">
        <f>J20</f>
        <v>0</v>
      </c>
      <c r="T14" s="45" t="s">
        <v>6</v>
      </c>
      <c r="U14" s="45">
        <f>H20</f>
        <v>0</v>
      </c>
      <c r="V14" s="45">
        <f>J16</f>
        <v>0</v>
      </c>
      <c r="W14" s="45" t="s">
        <v>6</v>
      </c>
      <c r="X14" s="45">
        <f>H16</f>
        <v>0</v>
      </c>
      <c r="Y14" s="60"/>
      <c r="Z14" s="60"/>
      <c r="AA14" s="280"/>
      <c r="AB14" s="271"/>
      <c r="AC14" s="272"/>
      <c r="AD14" s="273"/>
      <c r="AE14" s="28">
        <f>P14+S14+V14</f>
        <v>0</v>
      </c>
      <c r="AF14" s="29" t="s">
        <v>6</v>
      </c>
      <c r="AG14" s="29">
        <f>R14+U14+X14</f>
        <v>0</v>
      </c>
      <c r="AH14" s="29"/>
      <c r="AI14" s="29"/>
      <c r="AJ14" s="128"/>
      <c r="AK14" s="128"/>
    </row>
    <row r="15" spans="1:37" s="267" customFormat="1" ht="17.850000000000001" customHeight="1" x14ac:dyDescent="0.3">
      <c r="C15" s="69">
        <f>C13++A$17+A$22</f>
        <v>0.43125000000000002</v>
      </c>
      <c r="D15" s="189" t="s">
        <v>7</v>
      </c>
      <c r="E15" s="241" t="str">
        <f>G5</f>
        <v>Mnichovice B</v>
      </c>
      <c r="F15" s="72" t="s">
        <v>6</v>
      </c>
      <c r="G15" s="251" t="str">
        <f>G6</f>
        <v>Hradec Králové</v>
      </c>
      <c r="H15" s="275"/>
      <c r="I15" s="187" t="s">
        <v>6</v>
      </c>
      <c r="J15" s="276"/>
      <c r="K15" s="77"/>
      <c r="L15" s="77"/>
      <c r="Q15" s="265"/>
      <c r="T15" s="265"/>
      <c r="W15" s="265"/>
      <c r="Z15" s="265"/>
      <c r="AC15" s="265"/>
      <c r="AF15" s="265"/>
      <c r="AJ15" s="262"/>
      <c r="AK15" s="128"/>
    </row>
    <row r="16" spans="1:37" s="267" customFormat="1" ht="17.850000000000001" customHeight="1" x14ac:dyDescent="0.3">
      <c r="A16" s="68" t="s">
        <v>17</v>
      </c>
      <c r="C16" s="84">
        <f>C13++A$17+A$22</f>
        <v>0.43125000000000002</v>
      </c>
      <c r="D16" s="185" t="s">
        <v>8</v>
      </c>
      <c r="E16" s="109" t="str">
        <f>G7</f>
        <v>Slavia dívky</v>
      </c>
      <c r="F16" s="87" t="s">
        <v>6</v>
      </c>
      <c r="G16" s="87" t="str">
        <f>G8</f>
        <v>President</v>
      </c>
      <c r="H16" s="277"/>
      <c r="I16" s="268" t="s">
        <v>6</v>
      </c>
      <c r="J16" s="278"/>
      <c r="K16" s="77"/>
      <c r="L16" s="77"/>
      <c r="O16" s="319" t="s">
        <v>18</v>
      </c>
      <c r="P16" s="320"/>
      <c r="AK16" s="262"/>
    </row>
    <row r="17" spans="1:37" s="267" customFormat="1" ht="17.850000000000001" customHeight="1" x14ac:dyDescent="0.3">
      <c r="A17" s="83">
        <v>1.1111111111111112E-2</v>
      </c>
      <c r="C17" s="69">
        <f>C15++A$19+A$22</f>
        <v>0.44861111111111113</v>
      </c>
      <c r="D17" s="189" t="s">
        <v>7</v>
      </c>
      <c r="E17" s="71" t="str">
        <f>E5</f>
        <v>Mnichovice A</v>
      </c>
      <c r="F17" s="72" t="s">
        <v>6</v>
      </c>
      <c r="G17" s="231" t="str">
        <f>E7</f>
        <v>Slavia kluci</v>
      </c>
      <c r="H17" s="210"/>
      <c r="I17" s="187" t="s">
        <v>6</v>
      </c>
      <c r="J17" s="209"/>
      <c r="K17" s="119"/>
      <c r="L17" s="119"/>
      <c r="O17" s="265"/>
      <c r="P17" s="265"/>
      <c r="Q17" s="265"/>
      <c r="R17" s="265"/>
      <c r="S17" s="321"/>
      <c r="T17" s="321"/>
      <c r="U17" s="321"/>
      <c r="V17" s="321"/>
      <c r="W17" s="265"/>
      <c r="X17" s="265"/>
      <c r="Y17" s="265"/>
      <c r="Z17" s="265"/>
      <c r="AA17" s="265"/>
      <c r="AB17" s="291"/>
      <c r="AC17" s="291"/>
      <c r="AD17" s="291"/>
      <c r="AE17" s="262"/>
      <c r="AF17" s="262"/>
      <c r="AG17" s="262"/>
      <c r="AH17" s="262"/>
      <c r="AI17" s="262"/>
      <c r="AJ17" s="262"/>
      <c r="AK17" s="262"/>
    </row>
    <row r="18" spans="1:37" s="267" customFormat="1" ht="17.850000000000001" customHeight="1" x14ac:dyDescent="0.3">
      <c r="A18" s="68" t="s">
        <v>69</v>
      </c>
      <c r="C18" s="84">
        <f>C15++A$19+A$22</f>
        <v>0.44861111111111113</v>
      </c>
      <c r="D18" s="185" t="s">
        <v>8</v>
      </c>
      <c r="E18" s="193" t="str">
        <f>E8</f>
        <v>Hostivař</v>
      </c>
      <c r="F18" s="100" t="s">
        <v>6</v>
      </c>
      <c r="G18" s="151" t="str">
        <f>E9</f>
        <v xml:space="preserve">Bohemians </v>
      </c>
      <c r="H18" s="277"/>
      <c r="I18" s="268" t="s">
        <v>6</v>
      </c>
      <c r="J18" s="278"/>
      <c r="K18" s="77"/>
      <c r="L18" s="77"/>
      <c r="O18" s="281" t="s">
        <v>19</v>
      </c>
      <c r="P18" s="282"/>
      <c r="Q18" s="19"/>
      <c r="V18" s="265"/>
      <c r="X18" s="283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</row>
    <row r="19" spans="1:37" s="267" customFormat="1" ht="17.850000000000001" customHeight="1" x14ac:dyDescent="0.3">
      <c r="A19" s="113">
        <v>1.3888888888888888E-2</v>
      </c>
      <c r="C19" s="69">
        <f>C17++A$17+A$22</f>
        <v>0.46319444444444446</v>
      </c>
      <c r="D19" s="189" t="s">
        <v>7</v>
      </c>
      <c r="E19" s="241" t="str">
        <f>G5</f>
        <v>Mnichovice B</v>
      </c>
      <c r="F19" s="72" t="s">
        <v>6</v>
      </c>
      <c r="G19" s="227" t="str">
        <f>G7</f>
        <v>Slavia dívky</v>
      </c>
      <c r="H19" s="275"/>
      <c r="I19" s="187" t="s">
        <v>6</v>
      </c>
      <c r="J19" s="276"/>
      <c r="K19" s="77"/>
      <c r="L19" s="77"/>
      <c r="O19" s="281" t="s">
        <v>21</v>
      </c>
      <c r="P19" s="282"/>
      <c r="Q19" s="19"/>
      <c r="V19" s="265"/>
      <c r="Z19" s="265"/>
      <c r="AC19" s="265"/>
      <c r="AF19" s="265"/>
      <c r="AI19" s="128"/>
      <c r="AJ19" s="128"/>
      <c r="AK19" s="128"/>
    </row>
    <row r="20" spans="1:37" s="267" customFormat="1" ht="17.850000000000001" customHeight="1" x14ac:dyDescent="0.3">
      <c r="C20" s="84">
        <f>C17++A$17+A$22</f>
        <v>0.46319444444444446</v>
      </c>
      <c r="D20" s="185" t="s">
        <v>8</v>
      </c>
      <c r="E20" s="191" t="str">
        <f>G6</f>
        <v>Hradec Králové</v>
      </c>
      <c r="F20" s="87" t="s">
        <v>6</v>
      </c>
      <c r="G20" s="87" t="str">
        <f>G8</f>
        <v>President</v>
      </c>
      <c r="H20" s="277"/>
      <c r="I20" s="268" t="s">
        <v>6</v>
      </c>
      <c r="J20" s="278"/>
      <c r="K20" s="77"/>
      <c r="L20" s="77"/>
      <c r="O20" s="281" t="s">
        <v>22</v>
      </c>
      <c r="P20" s="282"/>
      <c r="Q20" s="19"/>
      <c r="V20" s="265"/>
      <c r="Z20" s="265"/>
      <c r="AC20" s="265"/>
      <c r="AF20" s="265"/>
      <c r="AI20" s="128"/>
      <c r="AJ20" s="128"/>
      <c r="AK20" s="128"/>
    </row>
    <row r="21" spans="1:37" s="267" customFormat="1" ht="17.850000000000001" customHeight="1" x14ac:dyDescent="0.3">
      <c r="A21" s="83" t="s">
        <v>20</v>
      </c>
      <c r="C21" s="69">
        <f>C19++A$19+A$22</f>
        <v>0.48055555555555557</v>
      </c>
      <c r="D21" s="189" t="s">
        <v>7</v>
      </c>
      <c r="E21" s="231" t="str">
        <f>E7</f>
        <v>Slavia kluci</v>
      </c>
      <c r="F21" s="72" t="s">
        <v>6</v>
      </c>
      <c r="G21" s="230" t="str">
        <f>E9</f>
        <v xml:space="preserve">Bohemians </v>
      </c>
      <c r="H21" s="275"/>
      <c r="I21" s="187" t="s">
        <v>6</v>
      </c>
      <c r="J21" s="276"/>
      <c r="K21" s="77"/>
      <c r="L21" s="77"/>
      <c r="O21" s="281" t="s">
        <v>23</v>
      </c>
      <c r="P21" s="282"/>
      <c r="Q21" s="19"/>
      <c r="V21" s="265"/>
      <c r="Z21" s="265"/>
      <c r="AC21" s="265"/>
      <c r="AF21" s="265"/>
      <c r="AI21" s="128"/>
      <c r="AJ21" s="128"/>
      <c r="AK21" s="128"/>
    </row>
    <row r="22" spans="1:37" s="267" customFormat="1" ht="17.850000000000001" customHeight="1" x14ac:dyDescent="0.3">
      <c r="A22" s="129">
        <v>3.472222222222222E-3</v>
      </c>
      <c r="C22" s="84">
        <f>C19++A$19+A$22</f>
        <v>0.48055555555555557</v>
      </c>
      <c r="D22" s="185" t="s">
        <v>8</v>
      </c>
      <c r="E22" s="130" t="str">
        <f>E6</f>
        <v>Mnichovice C</v>
      </c>
      <c r="F22" s="87" t="s">
        <v>6</v>
      </c>
      <c r="G22" s="88" t="str">
        <f>E8</f>
        <v>Hostivař</v>
      </c>
      <c r="H22" s="277"/>
      <c r="I22" s="268" t="s">
        <v>6</v>
      </c>
      <c r="J22" s="278"/>
      <c r="K22" s="77"/>
      <c r="L22" s="77"/>
      <c r="O22" s="281" t="s">
        <v>24</v>
      </c>
      <c r="P22" s="282"/>
      <c r="Q22" s="19"/>
      <c r="R22" s="284"/>
      <c r="T22" s="284"/>
      <c r="U22" s="284"/>
      <c r="V22" s="262"/>
      <c r="W22" s="262"/>
      <c r="Z22" s="265"/>
      <c r="AC22" s="265"/>
      <c r="AF22" s="265"/>
      <c r="AI22" s="128"/>
      <c r="AJ22" s="128"/>
      <c r="AK22" s="128"/>
    </row>
    <row r="23" spans="1:37" s="267" customFormat="1" ht="17.850000000000001" customHeight="1" x14ac:dyDescent="0.3">
      <c r="A23" s="68"/>
      <c r="C23" s="69">
        <f>C21++A$17+A$22</f>
        <v>0.49513888888888891</v>
      </c>
      <c r="D23" s="189" t="s">
        <v>7</v>
      </c>
      <c r="E23" s="216" t="str">
        <f>E5</f>
        <v>Mnichovice A</v>
      </c>
      <c r="F23" s="72" t="s">
        <v>6</v>
      </c>
      <c r="G23" s="215" t="str">
        <f>E8</f>
        <v>Hostivař</v>
      </c>
      <c r="H23" s="275"/>
      <c r="I23" s="187" t="s">
        <v>6</v>
      </c>
      <c r="J23" s="276"/>
      <c r="K23" s="77"/>
      <c r="L23" s="77"/>
      <c r="O23" s="281" t="s">
        <v>25</v>
      </c>
      <c r="P23" s="282"/>
      <c r="Q23" s="19"/>
      <c r="R23" s="284"/>
      <c r="T23" s="284"/>
      <c r="U23" s="284"/>
      <c r="V23" s="265"/>
      <c r="Y23" s="262"/>
      <c r="Z23" s="262"/>
      <c r="AA23" s="262"/>
      <c r="AB23" s="128"/>
      <c r="AC23" s="262"/>
      <c r="AD23" s="128"/>
      <c r="AE23" s="128"/>
      <c r="AF23" s="128"/>
      <c r="AG23" s="128"/>
      <c r="AH23" s="128"/>
      <c r="AI23" s="128"/>
      <c r="AJ23" s="128"/>
      <c r="AK23" s="128"/>
    </row>
    <row r="24" spans="1:37" s="267" customFormat="1" ht="17.850000000000001" customHeight="1" x14ac:dyDescent="0.3">
      <c r="A24" s="138"/>
      <c r="C24" s="84">
        <f>C21++A$17+A$22</f>
        <v>0.49513888888888891</v>
      </c>
      <c r="D24" s="185" t="s">
        <v>8</v>
      </c>
      <c r="E24" s="136" t="str">
        <f>E6</f>
        <v>Mnichovice C</v>
      </c>
      <c r="F24" s="87" t="s">
        <v>6</v>
      </c>
      <c r="G24" s="137" t="str">
        <f>E9</f>
        <v xml:space="preserve">Bohemians </v>
      </c>
      <c r="H24" s="277"/>
      <c r="I24" s="268" t="s">
        <v>6</v>
      </c>
      <c r="J24" s="278"/>
      <c r="K24" s="77"/>
      <c r="L24" s="77"/>
      <c r="O24" s="281" t="s">
        <v>26</v>
      </c>
      <c r="P24" s="282"/>
      <c r="Q24" s="19"/>
      <c r="R24" s="284"/>
      <c r="Z24" s="265"/>
      <c r="AC24" s="265"/>
      <c r="AF24" s="265"/>
    </row>
    <row r="25" spans="1:37" s="267" customFormat="1" ht="17.850000000000001" customHeight="1" x14ac:dyDescent="0.3">
      <c r="A25" s="68"/>
      <c r="C25" s="69">
        <f>C23++A$19+A$22</f>
        <v>0.51249999999999996</v>
      </c>
      <c r="D25" s="189" t="s">
        <v>7</v>
      </c>
      <c r="E25" s="212" t="str">
        <f>G5</f>
        <v>Mnichovice B</v>
      </c>
      <c r="F25" s="72" t="s">
        <v>6</v>
      </c>
      <c r="G25" s="211" t="str">
        <f>G8</f>
        <v>President</v>
      </c>
      <c r="H25" s="210"/>
      <c r="I25" s="187" t="s">
        <v>6</v>
      </c>
      <c r="J25" s="209"/>
      <c r="K25" s="119"/>
      <c r="L25" s="119"/>
      <c r="O25" s="281" t="s">
        <v>27</v>
      </c>
      <c r="P25" s="282"/>
      <c r="Q25" s="19"/>
      <c r="R25" s="284"/>
      <c r="T25" s="265"/>
      <c r="W25" s="265"/>
      <c r="Z25" s="265"/>
      <c r="AC25" s="265"/>
      <c r="AF25" s="265"/>
    </row>
    <row r="26" spans="1:37" s="267" customFormat="1" ht="17.850000000000001" customHeight="1" x14ac:dyDescent="0.3">
      <c r="A26" s="146"/>
      <c r="C26" s="84">
        <f>C23++A$19+A$22</f>
        <v>0.51249999999999996</v>
      </c>
      <c r="D26" s="185" t="s">
        <v>8</v>
      </c>
      <c r="E26" s="191" t="str">
        <f>G6</f>
        <v>Hradec Králové</v>
      </c>
      <c r="F26" s="100" t="s">
        <v>6</v>
      </c>
      <c r="G26" s="109" t="str">
        <f>G7</f>
        <v>Slavia dívky</v>
      </c>
      <c r="H26" s="206"/>
      <c r="I26" s="268" t="s">
        <v>6</v>
      </c>
      <c r="J26" s="205"/>
      <c r="K26" s="119"/>
      <c r="L26" s="119"/>
      <c r="O26" s="281" t="s">
        <v>28</v>
      </c>
      <c r="P26" s="282"/>
      <c r="Q26" s="19"/>
      <c r="R26" s="284"/>
      <c r="T26" s="265"/>
      <c r="W26" s="265"/>
      <c r="Z26" s="265"/>
      <c r="AC26" s="265"/>
      <c r="AF26" s="265"/>
    </row>
    <row r="27" spans="1:37" s="267" customFormat="1" ht="17.850000000000001" customHeight="1" x14ac:dyDescent="0.3">
      <c r="A27" s="83"/>
      <c r="C27" s="69">
        <f>C25++A$17+A$22</f>
        <v>0.52708333333333324</v>
      </c>
      <c r="D27" s="189" t="s">
        <v>7</v>
      </c>
      <c r="E27" s="198" t="str">
        <f>E6</f>
        <v>Mnichovice C</v>
      </c>
      <c r="F27" s="176" t="s">
        <v>6</v>
      </c>
      <c r="G27" s="197" t="str">
        <f>E7</f>
        <v>Slavia kluci</v>
      </c>
      <c r="H27" s="210"/>
      <c r="I27" s="187" t="s">
        <v>6</v>
      </c>
      <c r="J27" s="209"/>
      <c r="K27" s="119"/>
      <c r="L27" s="119"/>
      <c r="Q27" s="265"/>
      <c r="T27" s="265"/>
      <c r="W27" s="265"/>
      <c r="Z27" s="265"/>
      <c r="AC27" s="265"/>
      <c r="AF27" s="265"/>
    </row>
    <row r="28" spans="1:37" s="267" customFormat="1" ht="17.850000000000001" customHeight="1" x14ac:dyDescent="0.3">
      <c r="A28" s="146"/>
      <c r="C28" s="84">
        <f>C25++A$17+A$22</f>
        <v>0.52708333333333324</v>
      </c>
      <c r="D28" s="185" t="s">
        <v>8</v>
      </c>
      <c r="E28" s="116" t="str">
        <f>E5</f>
        <v>Mnichovice A</v>
      </c>
      <c r="F28" s="87" t="s">
        <v>6</v>
      </c>
      <c r="G28" s="106" t="str">
        <f>E9</f>
        <v xml:space="preserve">Bohemians </v>
      </c>
      <c r="H28" s="206"/>
      <c r="I28" s="268" t="s">
        <v>6</v>
      </c>
      <c r="J28" s="205"/>
      <c r="K28" s="119"/>
      <c r="L28" s="119"/>
      <c r="Q28" s="265"/>
      <c r="T28" s="265"/>
      <c r="W28" s="265"/>
      <c r="Z28" s="265"/>
      <c r="AC28" s="265"/>
      <c r="AF28" s="265"/>
    </row>
    <row r="29" spans="1:37" s="267" customFormat="1" ht="17.850000000000001" customHeight="1" x14ac:dyDescent="0.3">
      <c r="C29" s="200">
        <f>C27++A$19+A$22</f>
        <v>0.54444444444444429</v>
      </c>
      <c r="D29" s="199" t="s">
        <v>7</v>
      </c>
      <c r="E29" s="155" t="s">
        <v>32</v>
      </c>
      <c r="F29" s="72" t="s">
        <v>6</v>
      </c>
      <c r="G29" s="155" t="s">
        <v>33</v>
      </c>
      <c r="H29" s="285"/>
      <c r="I29" s="195" t="s">
        <v>6</v>
      </c>
      <c r="J29" s="286"/>
      <c r="K29"/>
      <c r="L29"/>
      <c r="Q29" s="265"/>
      <c r="T29" s="265"/>
      <c r="W29" s="265"/>
      <c r="Z29" s="265"/>
      <c r="AC29" s="265"/>
      <c r="AF29" s="265"/>
    </row>
    <row r="30" spans="1:37" x14ac:dyDescent="0.3">
      <c r="A30" s="149"/>
      <c r="C30" s="97">
        <f>C27++A$19+A$22</f>
        <v>0.54444444444444429</v>
      </c>
      <c r="D30" s="181" t="s">
        <v>8</v>
      </c>
      <c r="E30" s="153" t="s">
        <v>30</v>
      </c>
      <c r="F30" s="100" t="s">
        <v>6</v>
      </c>
      <c r="G30" s="153" t="s">
        <v>31</v>
      </c>
      <c r="H30" s="287"/>
      <c r="I30" s="179" t="s">
        <v>6</v>
      </c>
      <c r="J30" s="288"/>
    </row>
    <row r="31" spans="1:37" x14ac:dyDescent="0.3">
      <c r="C31" s="69">
        <f>C29++A$17+A$22</f>
        <v>0.55902777777777757</v>
      </c>
      <c r="D31" s="189" t="s">
        <v>7</v>
      </c>
      <c r="E31" s="155" t="s">
        <v>38</v>
      </c>
      <c r="F31" s="72" t="s">
        <v>6</v>
      </c>
      <c r="G31" s="155" t="s">
        <v>39</v>
      </c>
      <c r="H31" s="289"/>
      <c r="I31" s="187" t="s">
        <v>6</v>
      </c>
      <c r="J31" s="290"/>
    </row>
    <row r="32" spans="1:37" x14ac:dyDescent="0.3">
      <c r="C32" s="97">
        <f>C29++A$17+A$22</f>
        <v>0.55902777777777757</v>
      </c>
      <c r="D32" s="181" t="s">
        <v>8</v>
      </c>
      <c r="E32" s="153" t="s">
        <v>36</v>
      </c>
      <c r="F32" s="100" t="s">
        <v>6</v>
      </c>
      <c r="G32" s="153" t="s">
        <v>37</v>
      </c>
      <c r="H32" s="287"/>
      <c r="I32" s="179" t="s">
        <v>6</v>
      </c>
      <c r="J32" s="288"/>
      <c r="P32" s="50"/>
      <c r="Q32" s="50"/>
      <c r="R32" s="50"/>
      <c r="S32" s="50"/>
      <c r="T32" s="50"/>
      <c r="U32" s="50"/>
      <c r="V32" s="50"/>
    </row>
    <row r="33" spans="1:22" x14ac:dyDescent="0.3">
      <c r="A33" s="163"/>
      <c r="C33" s="69"/>
      <c r="D33" s="189"/>
      <c r="E33" s="155" t="s">
        <v>34</v>
      </c>
      <c r="F33" s="72"/>
      <c r="G33" s="155" t="s">
        <v>75</v>
      </c>
      <c r="H33" s="289"/>
      <c r="I33" s="187" t="s">
        <v>6</v>
      </c>
      <c r="J33" s="290"/>
      <c r="P33" s="50"/>
      <c r="Q33" s="50"/>
      <c r="R33" s="50"/>
      <c r="S33" s="50"/>
      <c r="T33" s="50"/>
      <c r="U33" s="50"/>
      <c r="V33" s="50"/>
    </row>
    <row r="34" spans="1:22" x14ac:dyDescent="0.3">
      <c r="A34" s="163"/>
      <c r="C34" s="97"/>
      <c r="D34" s="181"/>
      <c r="E34" s="153"/>
      <c r="F34" s="100"/>
      <c r="G34" s="153"/>
      <c r="H34" s="287"/>
      <c r="I34" s="179" t="s">
        <v>6</v>
      </c>
      <c r="J34" s="288"/>
      <c r="P34" s="50"/>
      <c r="Q34" s="50"/>
      <c r="R34" s="50"/>
      <c r="S34" s="50"/>
      <c r="T34" s="50"/>
      <c r="U34" s="50"/>
      <c r="V34" s="50"/>
    </row>
    <row r="35" spans="1:22" x14ac:dyDescent="0.3">
      <c r="A35" s="163"/>
      <c r="Q35" s="267"/>
      <c r="R35" s="265"/>
      <c r="T35" s="267"/>
      <c r="U35" s="265"/>
    </row>
    <row r="36" spans="1:22" x14ac:dyDescent="0.3">
      <c r="C36" s="164">
        <v>0.57361111111111118</v>
      </c>
      <c r="D36" s="165"/>
      <c r="E36" s="293" t="s">
        <v>40</v>
      </c>
      <c r="F36" s="293"/>
      <c r="G36" s="293"/>
      <c r="H36" s="166"/>
      <c r="I36" s="167"/>
      <c r="J36" s="168"/>
    </row>
  </sheetData>
  <mergeCells count="21">
    <mergeCell ref="C1:J1"/>
    <mergeCell ref="O1:AD1"/>
    <mergeCell ref="C2:J2"/>
    <mergeCell ref="P3:R3"/>
    <mergeCell ref="S3:U3"/>
    <mergeCell ref="V3:X3"/>
    <mergeCell ref="Y3:AA3"/>
    <mergeCell ref="AB3:AD3"/>
    <mergeCell ref="E36:G36"/>
    <mergeCell ref="AE3:AG3"/>
    <mergeCell ref="C4:D4"/>
    <mergeCell ref="P10:R10"/>
    <mergeCell ref="S10:U10"/>
    <mergeCell ref="V10:X10"/>
    <mergeCell ref="Y10:AA10"/>
    <mergeCell ref="AE10:AG10"/>
    <mergeCell ref="E12:G12"/>
    <mergeCell ref="H12:J12"/>
    <mergeCell ref="O16:P16"/>
    <mergeCell ref="S17:V17"/>
    <mergeCell ref="AB17:AD17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B7AA-D822-44B5-9D67-4A591A975A14}">
  <sheetPr>
    <pageSetUpPr fitToPage="1"/>
  </sheetPr>
  <dimension ref="A1:IK41"/>
  <sheetViews>
    <sheetView topLeftCell="A10" zoomScale="80" zoomScaleNormal="80" workbookViewId="0">
      <selection activeCell="G5" sqref="G5"/>
    </sheetView>
  </sheetViews>
  <sheetFormatPr defaultColWidth="11.5546875" defaultRowHeight="16.8" x14ac:dyDescent="0.3"/>
  <cols>
    <col min="1" max="1" width="22.109375" style="175" customWidth="1"/>
    <col min="2" max="2" width="4.88671875" style="175" customWidth="1"/>
    <col min="3" max="3" width="8.88671875" style="173" customWidth="1"/>
    <col min="4" max="4" width="7.5546875" style="51" customWidth="1"/>
    <col min="5" max="5" width="22.6640625" style="175" customWidth="1"/>
    <col min="6" max="6" width="2.44140625" style="170" customWidth="1"/>
    <col min="7" max="7" width="22.6640625" style="175" customWidth="1"/>
    <col min="8" max="8" width="5.33203125" style="175" customWidth="1"/>
    <col min="9" max="9" width="2.33203125" style="170" customWidth="1"/>
    <col min="10" max="10" width="5.5546875" style="175" customWidth="1"/>
    <col min="11" max="11" width="1.5546875" style="175" hidden="1" customWidth="1"/>
    <col min="12" max="12" width="16.109375" style="175" hidden="1" customWidth="1"/>
    <col min="13" max="13" width="3.5546875" style="175" customWidth="1"/>
    <col min="14" max="14" width="3.44140625" style="175" customWidth="1"/>
    <col min="15" max="15" width="13.6640625" style="175" customWidth="1"/>
    <col min="16" max="16" width="6.109375" style="175" customWidth="1"/>
    <col min="17" max="17" width="2.109375" style="175" customWidth="1"/>
    <col min="18" max="19" width="6.109375" style="175" customWidth="1"/>
    <col min="20" max="20" width="2.109375" style="175" customWidth="1"/>
    <col min="21" max="21" width="6.109375" style="175" hidden="1" customWidth="1"/>
    <col min="22" max="22" width="7" style="175" hidden="1" customWidth="1"/>
    <col min="23" max="24" width="6.109375" style="175" customWidth="1"/>
    <col min="25" max="25" width="2.109375" style="175" customWidth="1"/>
    <col min="26" max="27" width="6.109375" style="175" customWidth="1"/>
    <col min="28" max="28" width="2.109375" style="175" customWidth="1"/>
    <col min="29" max="30" width="6.109375" style="175" customWidth="1"/>
    <col min="31" max="31" width="2.109375" style="175" customWidth="1"/>
    <col min="32" max="32" width="6.109375" style="175" customWidth="1"/>
    <col min="33" max="33" width="7.6640625" style="175" customWidth="1"/>
    <col min="34" max="34" width="2.109375" style="170" customWidth="1"/>
    <col min="35" max="35" width="7.6640625" style="175" customWidth="1"/>
    <col min="36" max="37" width="9.21875" style="175" customWidth="1"/>
    <col min="38" max="245" width="11.5546875" style="175"/>
    <col min="246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3.554687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0" style="50" hidden="1" customWidth="1"/>
    <col min="279" max="280" width="6.109375" style="50" customWidth="1"/>
    <col min="281" max="281" width="2.109375" style="50" customWidth="1"/>
    <col min="282" max="283" width="6.109375" style="50" customWidth="1"/>
    <col min="284" max="284" width="2.109375" style="50" customWidth="1"/>
    <col min="285" max="286" width="6.109375" style="50" customWidth="1"/>
    <col min="287" max="287" width="2.109375" style="50" customWidth="1"/>
    <col min="288" max="288" width="6.109375" style="50" customWidth="1"/>
    <col min="289" max="289" width="7.6640625" style="50" customWidth="1"/>
    <col min="290" max="290" width="2.109375" style="50" customWidth="1"/>
    <col min="291" max="291" width="7.6640625" style="50" customWidth="1"/>
    <col min="292" max="293" width="9.21875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3.554687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0" style="50" hidden="1" customWidth="1"/>
    <col min="535" max="536" width="6.109375" style="50" customWidth="1"/>
    <col min="537" max="537" width="2.109375" style="50" customWidth="1"/>
    <col min="538" max="539" width="6.109375" style="50" customWidth="1"/>
    <col min="540" max="540" width="2.109375" style="50" customWidth="1"/>
    <col min="541" max="542" width="6.109375" style="50" customWidth="1"/>
    <col min="543" max="543" width="2.109375" style="50" customWidth="1"/>
    <col min="544" max="544" width="6.109375" style="50" customWidth="1"/>
    <col min="545" max="545" width="7.6640625" style="50" customWidth="1"/>
    <col min="546" max="546" width="2.109375" style="50" customWidth="1"/>
    <col min="547" max="547" width="7.6640625" style="50" customWidth="1"/>
    <col min="548" max="549" width="9.21875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3.554687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0" style="50" hidden="1" customWidth="1"/>
    <col min="791" max="792" width="6.109375" style="50" customWidth="1"/>
    <col min="793" max="793" width="2.109375" style="50" customWidth="1"/>
    <col min="794" max="795" width="6.109375" style="50" customWidth="1"/>
    <col min="796" max="796" width="2.109375" style="50" customWidth="1"/>
    <col min="797" max="798" width="6.109375" style="50" customWidth="1"/>
    <col min="799" max="799" width="2.109375" style="50" customWidth="1"/>
    <col min="800" max="800" width="6.109375" style="50" customWidth="1"/>
    <col min="801" max="801" width="7.6640625" style="50" customWidth="1"/>
    <col min="802" max="802" width="2.109375" style="50" customWidth="1"/>
    <col min="803" max="803" width="7.6640625" style="50" customWidth="1"/>
    <col min="804" max="805" width="9.21875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3.554687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0" style="50" hidden="1" customWidth="1"/>
    <col min="1047" max="1048" width="6.109375" style="50" customWidth="1"/>
    <col min="1049" max="1049" width="2.109375" style="50" customWidth="1"/>
    <col min="1050" max="1051" width="6.109375" style="50" customWidth="1"/>
    <col min="1052" max="1052" width="2.109375" style="50" customWidth="1"/>
    <col min="1053" max="1054" width="6.109375" style="50" customWidth="1"/>
    <col min="1055" max="1055" width="2.109375" style="50" customWidth="1"/>
    <col min="1056" max="1056" width="6.109375" style="50" customWidth="1"/>
    <col min="1057" max="1057" width="7.6640625" style="50" customWidth="1"/>
    <col min="1058" max="1058" width="2.109375" style="50" customWidth="1"/>
    <col min="1059" max="1059" width="7.6640625" style="50" customWidth="1"/>
    <col min="1060" max="1061" width="9.21875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3.554687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0" style="50" hidden="1" customWidth="1"/>
    <col min="1303" max="1304" width="6.109375" style="50" customWidth="1"/>
    <col min="1305" max="1305" width="2.109375" style="50" customWidth="1"/>
    <col min="1306" max="1307" width="6.109375" style="50" customWidth="1"/>
    <col min="1308" max="1308" width="2.109375" style="50" customWidth="1"/>
    <col min="1309" max="1310" width="6.109375" style="50" customWidth="1"/>
    <col min="1311" max="1311" width="2.109375" style="50" customWidth="1"/>
    <col min="1312" max="1312" width="6.109375" style="50" customWidth="1"/>
    <col min="1313" max="1313" width="7.6640625" style="50" customWidth="1"/>
    <col min="1314" max="1314" width="2.109375" style="50" customWidth="1"/>
    <col min="1315" max="1315" width="7.6640625" style="50" customWidth="1"/>
    <col min="1316" max="1317" width="9.21875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3.554687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0" style="50" hidden="1" customWidth="1"/>
    <col min="1559" max="1560" width="6.109375" style="50" customWidth="1"/>
    <col min="1561" max="1561" width="2.109375" style="50" customWidth="1"/>
    <col min="1562" max="1563" width="6.109375" style="50" customWidth="1"/>
    <col min="1564" max="1564" width="2.109375" style="50" customWidth="1"/>
    <col min="1565" max="1566" width="6.109375" style="50" customWidth="1"/>
    <col min="1567" max="1567" width="2.109375" style="50" customWidth="1"/>
    <col min="1568" max="1568" width="6.109375" style="50" customWidth="1"/>
    <col min="1569" max="1569" width="7.6640625" style="50" customWidth="1"/>
    <col min="1570" max="1570" width="2.109375" style="50" customWidth="1"/>
    <col min="1571" max="1571" width="7.6640625" style="50" customWidth="1"/>
    <col min="1572" max="1573" width="9.21875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3.554687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0" style="50" hidden="1" customWidth="1"/>
    <col min="1815" max="1816" width="6.109375" style="50" customWidth="1"/>
    <col min="1817" max="1817" width="2.109375" style="50" customWidth="1"/>
    <col min="1818" max="1819" width="6.109375" style="50" customWidth="1"/>
    <col min="1820" max="1820" width="2.109375" style="50" customWidth="1"/>
    <col min="1821" max="1822" width="6.109375" style="50" customWidth="1"/>
    <col min="1823" max="1823" width="2.109375" style="50" customWidth="1"/>
    <col min="1824" max="1824" width="6.109375" style="50" customWidth="1"/>
    <col min="1825" max="1825" width="7.6640625" style="50" customWidth="1"/>
    <col min="1826" max="1826" width="2.109375" style="50" customWidth="1"/>
    <col min="1827" max="1827" width="7.6640625" style="50" customWidth="1"/>
    <col min="1828" max="1829" width="9.21875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3.554687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0" style="50" hidden="1" customWidth="1"/>
    <col min="2071" max="2072" width="6.109375" style="50" customWidth="1"/>
    <col min="2073" max="2073" width="2.109375" style="50" customWidth="1"/>
    <col min="2074" max="2075" width="6.109375" style="50" customWidth="1"/>
    <col min="2076" max="2076" width="2.109375" style="50" customWidth="1"/>
    <col min="2077" max="2078" width="6.109375" style="50" customWidth="1"/>
    <col min="2079" max="2079" width="2.109375" style="50" customWidth="1"/>
    <col min="2080" max="2080" width="6.109375" style="50" customWidth="1"/>
    <col min="2081" max="2081" width="7.6640625" style="50" customWidth="1"/>
    <col min="2082" max="2082" width="2.109375" style="50" customWidth="1"/>
    <col min="2083" max="2083" width="7.6640625" style="50" customWidth="1"/>
    <col min="2084" max="2085" width="9.21875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3.554687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0" style="50" hidden="1" customWidth="1"/>
    <col min="2327" max="2328" width="6.109375" style="50" customWidth="1"/>
    <col min="2329" max="2329" width="2.109375" style="50" customWidth="1"/>
    <col min="2330" max="2331" width="6.109375" style="50" customWidth="1"/>
    <col min="2332" max="2332" width="2.109375" style="50" customWidth="1"/>
    <col min="2333" max="2334" width="6.109375" style="50" customWidth="1"/>
    <col min="2335" max="2335" width="2.109375" style="50" customWidth="1"/>
    <col min="2336" max="2336" width="6.109375" style="50" customWidth="1"/>
    <col min="2337" max="2337" width="7.6640625" style="50" customWidth="1"/>
    <col min="2338" max="2338" width="2.109375" style="50" customWidth="1"/>
    <col min="2339" max="2339" width="7.6640625" style="50" customWidth="1"/>
    <col min="2340" max="2341" width="9.21875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3.554687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0" style="50" hidden="1" customWidth="1"/>
    <col min="2583" max="2584" width="6.109375" style="50" customWidth="1"/>
    <col min="2585" max="2585" width="2.109375" style="50" customWidth="1"/>
    <col min="2586" max="2587" width="6.109375" style="50" customWidth="1"/>
    <col min="2588" max="2588" width="2.109375" style="50" customWidth="1"/>
    <col min="2589" max="2590" width="6.109375" style="50" customWidth="1"/>
    <col min="2591" max="2591" width="2.109375" style="50" customWidth="1"/>
    <col min="2592" max="2592" width="6.109375" style="50" customWidth="1"/>
    <col min="2593" max="2593" width="7.6640625" style="50" customWidth="1"/>
    <col min="2594" max="2594" width="2.109375" style="50" customWidth="1"/>
    <col min="2595" max="2595" width="7.6640625" style="50" customWidth="1"/>
    <col min="2596" max="2597" width="9.21875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3.554687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0" style="50" hidden="1" customWidth="1"/>
    <col min="2839" max="2840" width="6.109375" style="50" customWidth="1"/>
    <col min="2841" max="2841" width="2.109375" style="50" customWidth="1"/>
    <col min="2842" max="2843" width="6.109375" style="50" customWidth="1"/>
    <col min="2844" max="2844" width="2.109375" style="50" customWidth="1"/>
    <col min="2845" max="2846" width="6.109375" style="50" customWidth="1"/>
    <col min="2847" max="2847" width="2.109375" style="50" customWidth="1"/>
    <col min="2848" max="2848" width="6.109375" style="50" customWidth="1"/>
    <col min="2849" max="2849" width="7.6640625" style="50" customWidth="1"/>
    <col min="2850" max="2850" width="2.109375" style="50" customWidth="1"/>
    <col min="2851" max="2851" width="7.6640625" style="50" customWidth="1"/>
    <col min="2852" max="2853" width="9.21875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3.554687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0" style="50" hidden="1" customWidth="1"/>
    <col min="3095" max="3096" width="6.109375" style="50" customWidth="1"/>
    <col min="3097" max="3097" width="2.109375" style="50" customWidth="1"/>
    <col min="3098" max="3099" width="6.109375" style="50" customWidth="1"/>
    <col min="3100" max="3100" width="2.109375" style="50" customWidth="1"/>
    <col min="3101" max="3102" width="6.109375" style="50" customWidth="1"/>
    <col min="3103" max="3103" width="2.109375" style="50" customWidth="1"/>
    <col min="3104" max="3104" width="6.109375" style="50" customWidth="1"/>
    <col min="3105" max="3105" width="7.6640625" style="50" customWidth="1"/>
    <col min="3106" max="3106" width="2.109375" style="50" customWidth="1"/>
    <col min="3107" max="3107" width="7.6640625" style="50" customWidth="1"/>
    <col min="3108" max="3109" width="9.21875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3.554687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0" style="50" hidden="1" customWidth="1"/>
    <col min="3351" max="3352" width="6.109375" style="50" customWidth="1"/>
    <col min="3353" max="3353" width="2.109375" style="50" customWidth="1"/>
    <col min="3354" max="3355" width="6.109375" style="50" customWidth="1"/>
    <col min="3356" max="3356" width="2.109375" style="50" customWidth="1"/>
    <col min="3357" max="3358" width="6.109375" style="50" customWidth="1"/>
    <col min="3359" max="3359" width="2.109375" style="50" customWidth="1"/>
    <col min="3360" max="3360" width="6.109375" style="50" customWidth="1"/>
    <col min="3361" max="3361" width="7.6640625" style="50" customWidth="1"/>
    <col min="3362" max="3362" width="2.109375" style="50" customWidth="1"/>
    <col min="3363" max="3363" width="7.6640625" style="50" customWidth="1"/>
    <col min="3364" max="3365" width="9.21875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3.554687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0" style="50" hidden="1" customWidth="1"/>
    <col min="3607" max="3608" width="6.109375" style="50" customWidth="1"/>
    <col min="3609" max="3609" width="2.109375" style="50" customWidth="1"/>
    <col min="3610" max="3611" width="6.109375" style="50" customWidth="1"/>
    <col min="3612" max="3612" width="2.109375" style="50" customWidth="1"/>
    <col min="3613" max="3614" width="6.109375" style="50" customWidth="1"/>
    <col min="3615" max="3615" width="2.109375" style="50" customWidth="1"/>
    <col min="3616" max="3616" width="6.109375" style="50" customWidth="1"/>
    <col min="3617" max="3617" width="7.6640625" style="50" customWidth="1"/>
    <col min="3618" max="3618" width="2.109375" style="50" customWidth="1"/>
    <col min="3619" max="3619" width="7.6640625" style="50" customWidth="1"/>
    <col min="3620" max="3621" width="9.21875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3.554687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0" style="50" hidden="1" customWidth="1"/>
    <col min="3863" max="3864" width="6.109375" style="50" customWidth="1"/>
    <col min="3865" max="3865" width="2.109375" style="50" customWidth="1"/>
    <col min="3866" max="3867" width="6.109375" style="50" customWidth="1"/>
    <col min="3868" max="3868" width="2.109375" style="50" customWidth="1"/>
    <col min="3869" max="3870" width="6.109375" style="50" customWidth="1"/>
    <col min="3871" max="3871" width="2.109375" style="50" customWidth="1"/>
    <col min="3872" max="3872" width="6.109375" style="50" customWidth="1"/>
    <col min="3873" max="3873" width="7.6640625" style="50" customWidth="1"/>
    <col min="3874" max="3874" width="2.109375" style="50" customWidth="1"/>
    <col min="3875" max="3875" width="7.6640625" style="50" customWidth="1"/>
    <col min="3876" max="3877" width="9.21875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3.554687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0" style="50" hidden="1" customWidth="1"/>
    <col min="4119" max="4120" width="6.109375" style="50" customWidth="1"/>
    <col min="4121" max="4121" width="2.109375" style="50" customWidth="1"/>
    <col min="4122" max="4123" width="6.109375" style="50" customWidth="1"/>
    <col min="4124" max="4124" width="2.109375" style="50" customWidth="1"/>
    <col min="4125" max="4126" width="6.109375" style="50" customWidth="1"/>
    <col min="4127" max="4127" width="2.109375" style="50" customWidth="1"/>
    <col min="4128" max="4128" width="6.109375" style="50" customWidth="1"/>
    <col min="4129" max="4129" width="7.6640625" style="50" customWidth="1"/>
    <col min="4130" max="4130" width="2.109375" style="50" customWidth="1"/>
    <col min="4131" max="4131" width="7.6640625" style="50" customWidth="1"/>
    <col min="4132" max="4133" width="9.21875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3.554687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0" style="50" hidden="1" customWidth="1"/>
    <col min="4375" max="4376" width="6.109375" style="50" customWidth="1"/>
    <col min="4377" max="4377" width="2.109375" style="50" customWidth="1"/>
    <col min="4378" max="4379" width="6.109375" style="50" customWidth="1"/>
    <col min="4380" max="4380" width="2.109375" style="50" customWidth="1"/>
    <col min="4381" max="4382" width="6.109375" style="50" customWidth="1"/>
    <col min="4383" max="4383" width="2.109375" style="50" customWidth="1"/>
    <col min="4384" max="4384" width="6.109375" style="50" customWidth="1"/>
    <col min="4385" max="4385" width="7.6640625" style="50" customWidth="1"/>
    <col min="4386" max="4386" width="2.109375" style="50" customWidth="1"/>
    <col min="4387" max="4387" width="7.6640625" style="50" customWidth="1"/>
    <col min="4388" max="4389" width="9.21875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3.554687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0" style="50" hidden="1" customWidth="1"/>
    <col min="4631" max="4632" width="6.109375" style="50" customWidth="1"/>
    <col min="4633" max="4633" width="2.109375" style="50" customWidth="1"/>
    <col min="4634" max="4635" width="6.109375" style="50" customWidth="1"/>
    <col min="4636" max="4636" width="2.109375" style="50" customWidth="1"/>
    <col min="4637" max="4638" width="6.109375" style="50" customWidth="1"/>
    <col min="4639" max="4639" width="2.109375" style="50" customWidth="1"/>
    <col min="4640" max="4640" width="6.109375" style="50" customWidth="1"/>
    <col min="4641" max="4641" width="7.6640625" style="50" customWidth="1"/>
    <col min="4642" max="4642" width="2.109375" style="50" customWidth="1"/>
    <col min="4643" max="4643" width="7.6640625" style="50" customWidth="1"/>
    <col min="4644" max="4645" width="9.21875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3.554687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0" style="50" hidden="1" customWidth="1"/>
    <col min="4887" max="4888" width="6.109375" style="50" customWidth="1"/>
    <col min="4889" max="4889" width="2.109375" style="50" customWidth="1"/>
    <col min="4890" max="4891" width="6.109375" style="50" customWidth="1"/>
    <col min="4892" max="4892" width="2.109375" style="50" customWidth="1"/>
    <col min="4893" max="4894" width="6.109375" style="50" customWidth="1"/>
    <col min="4895" max="4895" width="2.109375" style="50" customWidth="1"/>
    <col min="4896" max="4896" width="6.109375" style="50" customWidth="1"/>
    <col min="4897" max="4897" width="7.6640625" style="50" customWidth="1"/>
    <col min="4898" max="4898" width="2.109375" style="50" customWidth="1"/>
    <col min="4899" max="4899" width="7.6640625" style="50" customWidth="1"/>
    <col min="4900" max="4901" width="9.21875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3.554687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0" style="50" hidden="1" customWidth="1"/>
    <col min="5143" max="5144" width="6.109375" style="50" customWidth="1"/>
    <col min="5145" max="5145" width="2.109375" style="50" customWidth="1"/>
    <col min="5146" max="5147" width="6.109375" style="50" customWidth="1"/>
    <col min="5148" max="5148" width="2.109375" style="50" customWidth="1"/>
    <col min="5149" max="5150" width="6.109375" style="50" customWidth="1"/>
    <col min="5151" max="5151" width="2.109375" style="50" customWidth="1"/>
    <col min="5152" max="5152" width="6.109375" style="50" customWidth="1"/>
    <col min="5153" max="5153" width="7.6640625" style="50" customWidth="1"/>
    <col min="5154" max="5154" width="2.109375" style="50" customWidth="1"/>
    <col min="5155" max="5155" width="7.6640625" style="50" customWidth="1"/>
    <col min="5156" max="5157" width="9.21875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3.554687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0" style="50" hidden="1" customWidth="1"/>
    <col min="5399" max="5400" width="6.109375" style="50" customWidth="1"/>
    <col min="5401" max="5401" width="2.109375" style="50" customWidth="1"/>
    <col min="5402" max="5403" width="6.109375" style="50" customWidth="1"/>
    <col min="5404" max="5404" width="2.109375" style="50" customWidth="1"/>
    <col min="5405" max="5406" width="6.109375" style="50" customWidth="1"/>
    <col min="5407" max="5407" width="2.109375" style="50" customWidth="1"/>
    <col min="5408" max="5408" width="6.109375" style="50" customWidth="1"/>
    <col min="5409" max="5409" width="7.6640625" style="50" customWidth="1"/>
    <col min="5410" max="5410" width="2.109375" style="50" customWidth="1"/>
    <col min="5411" max="5411" width="7.6640625" style="50" customWidth="1"/>
    <col min="5412" max="5413" width="9.21875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3.554687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0" style="50" hidden="1" customWidth="1"/>
    <col min="5655" max="5656" width="6.109375" style="50" customWidth="1"/>
    <col min="5657" max="5657" width="2.109375" style="50" customWidth="1"/>
    <col min="5658" max="5659" width="6.109375" style="50" customWidth="1"/>
    <col min="5660" max="5660" width="2.109375" style="50" customWidth="1"/>
    <col min="5661" max="5662" width="6.109375" style="50" customWidth="1"/>
    <col min="5663" max="5663" width="2.109375" style="50" customWidth="1"/>
    <col min="5664" max="5664" width="6.109375" style="50" customWidth="1"/>
    <col min="5665" max="5665" width="7.6640625" style="50" customWidth="1"/>
    <col min="5666" max="5666" width="2.109375" style="50" customWidth="1"/>
    <col min="5667" max="5667" width="7.6640625" style="50" customWidth="1"/>
    <col min="5668" max="5669" width="9.21875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3.554687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0" style="50" hidden="1" customWidth="1"/>
    <col min="5911" max="5912" width="6.109375" style="50" customWidth="1"/>
    <col min="5913" max="5913" width="2.109375" style="50" customWidth="1"/>
    <col min="5914" max="5915" width="6.109375" style="50" customWidth="1"/>
    <col min="5916" max="5916" width="2.109375" style="50" customWidth="1"/>
    <col min="5917" max="5918" width="6.109375" style="50" customWidth="1"/>
    <col min="5919" max="5919" width="2.109375" style="50" customWidth="1"/>
    <col min="5920" max="5920" width="6.109375" style="50" customWidth="1"/>
    <col min="5921" max="5921" width="7.6640625" style="50" customWidth="1"/>
    <col min="5922" max="5922" width="2.109375" style="50" customWidth="1"/>
    <col min="5923" max="5923" width="7.6640625" style="50" customWidth="1"/>
    <col min="5924" max="5925" width="9.21875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3.554687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0" style="50" hidden="1" customWidth="1"/>
    <col min="6167" max="6168" width="6.109375" style="50" customWidth="1"/>
    <col min="6169" max="6169" width="2.109375" style="50" customWidth="1"/>
    <col min="6170" max="6171" width="6.109375" style="50" customWidth="1"/>
    <col min="6172" max="6172" width="2.109375" style="50" customWidth="1"/>
    <col min="6173" max="6174" width="6.109375" style="50" customWidth="1"/>
    <col min="6175" max="6175" width="2.109375" style="50" customWidth="1"/>
    <col min="6176" max="6176" width="6.109375" style="50" customWidth="1"/>
    <col min="6177" max="6177" width="7.6640625" style="50" customWidth="1"/>
    <col min="6178" max="6178" width="2.109375" style="50" customWidth="1"/>
    <col min="6179" max="6179" width="7.6640625" style="50" customWidth="1"/>
    <col min="6180" max="6181" width="9.21875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3.554687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0" style="50" hidden="1" customWidth="1"/>
    <col min="6423" max="6424" width="6.109375" style="50" customWidth="1"/>
    <col min="6425" max="6425" width="2.109375" style="50" customWidth="1"/>
    <col min="6426" max="6427" width="6.109375" style="50" customWidth="1"/>
    <col min="6428" max="6428" width="2.109375" style="50" customWidth="1"/>
    <col min="6429" max="6430" width="6.109375" style="50" customWidth="1"/>
    <col min="6431" max="6431" width="2.109375" style="50" customWidth="1"/>
    <col min="6432" max="6432" width="6.109375" style="50" customWidth="1"/>
    <col min="6433" max="6433" width="7.6640625" style="50" customWidth="1"/>
    <col min="6434" max="6434" width="2.109375" style="50" customWidth="1"/>
    <col min="6435" max="6435" width="7.6640625" style="50" customWidth="1"/>
    <col min="6436" max="6437" width="9.21875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3.554687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0" style="50" hidden="1" customWidth="1"/>
    <col min="6679" max="6680" width="6.109375" style="50" customWidth="1"/>
    <col min="6681" max="6681" width="2.109375" style="50" customWidth="1"/>
    <col min="6682" max="6683" width="6.109375" style="50" customWidth="1"/>
    <col min="6684" max="6684" width="2.109375" style="50" customWidth="1"/>
    <col min="6685" max="6686" width="6.109375" style="50" customWidth="1"/>
    <col min="6687" max="6687" width="2.109375" style="50" customWidth="1"/>
    <col min="6688" max="6688" width="6.109375" style="50" customWidth="1"/>
    <col min="6689" max="6689" width="7.6640625" style="50" customWidth="1"/>
    <col min="6690" max="6690" width="2.109375" style="50" customWidth="1"/>
    <col min="6691" max="6691" width="7.6640625" style="50" customWidth="1"/>
    <col min="6692" max="6693" width="9.21875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3.554687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0" style="50" hidden="1" customWidth="1"/>
    <col min="6935" max="6936" width="6.109375" style="50" customWidth="1"/>
    <col min="6937" max="6937" width="2.109375" style="50" customWidth="1"/>
    <col min="6938" max="6939" width="6.109375" style="50" customWidth="1"/>
    <col min="6940" max="6940" width="2.109375" style="50" customWidth="1"/>
    <col min="6941" max="6942" width="6.109375" style="50" customWidth="1"/>
    <col min="6943" max="6943" width="2.109375" style="50" customWidth="1"/>
    <col min="6944" max="6944" width="6.109375" style="50" customWidth="1"/>
    <col min="6945" max="6945" width="7.6640625" style="50" customWidth="1"/>
    <col min="6946" max="6946" width="2.109375" style="50" customWidth="1"/>
    <col min="6947" max="6947" width="7.6640625" style="50" customWidth="1"/>
    <col min="6948" max="6949" width="9.21875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3.554687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0" style="50" hidden="1" customWidth="1"/>
    <col min="7191" max="7192" width="6.109375" style="50" customWidth="1"/>
    <col min="7193" max="7193" width="2.109375" style="50" customWidth="1"/>
    <col min="7194" max="7195" width="6.109375" style="50" customWidth="1"/>
    <col min="7196" max="7196" width="2.109375" style="50" customWidth="1"/>
    <col min="7197" max="7198" width="6.109375" style="50" customWidth="1"/>
    <col min="7199" max="7199" width="2.109375" style="50" customWidth="1"/>
    <col min="7200" max="7200" width="6.109375" style="50" customWidth="1"/>
    <col min="7201" max="7201" width="7.6640625" style="50" customWidth="1"/>
    <col min="7202" max="7202" width="2.109375" style="50" customWidth="1"/>
    <col min="7203" max="7203" width="7.6640625" style="50" customWidth="1"/>
    <col min="7204" max="7205" width="9.21875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3.554687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0" style="50" hidden="1" customWidth="1"/>
    <col min="7447" max="7448" width="6.109375" style="50" customWidth="1"/>
    <col min="7449" max="7449" width="2.109375" style="50" customWidth="1"/>
    <col min="7450" max="7451" width="6.109375" style="50" customWidth="1"/>
    <col min="7452" max="7452" width="2.109375" style="50" customWidth="1"/>
    <col min="7453" max="7454" width="6.109375" style="50" customWidth="1"/>
    <col min="7455" max="7455" width="2.109375" style="50" customWidth="1"/>
    <col min="7456" max="7456" width="6.109375" style="50" customWidth="1"/>
    <col min="7457" max="7457" width="7.6640625" style="50" customWidth="1"/>
    <col min="7458" max="7458" width="2.109375" style="50" customWidth="1"/>
    <col min="7459" max="7459" width="7.6640625" style="50" customWidth="1"/>
    <col min="7460" max="7461" width="9.21875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3.554687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0" style="50" hidden="1" customWidth="1"/>
    <col min="7703" max="7704" width="6.109375" style="50" customWidth="1"/>
    <col min="7705" max="7705" width="2.109375" style="50" customWidth="1"/>
    <col min="7706" max="7707" width="6.109375" style="50" customWidth="1"/>
    <col min="7708" max="7708" width="2.109375" style="50" customWidth="1"/>
    <col min="7709" max="7710" width="6.109375" style="50" customWidth="1"/>
    <col min="7711" max="7711" width="2.109375" style="50" customWidth="1"/>
    <col min="7712" max="7712" width="6.109375" style="50" customWidth="1"/>
    <col min="7713" max="7713" width="7.6640625" style="50" customWidth="1"/>
    <col min="7714" max="7714" width="2.109375" style="50" customWidth="1"/>
    <col min="7715" max="7715" width="7.6640625" style="50" customWidth="1"/>
    <col min="7716" max="7717" width="9.21875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3.554687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0" style="50" hidden="1" customWidth="1"/>
    <col min="7959" max="7960" width="6.109375" style="50" customWidth="1"/>
    <col min="7961" max="7961" width="2.109375" style="50" customWidth="1"/>
    <col min="7962" max="7963" width="6.109375" style="50" customWidth="1"/>
    <col min="7964" max="7964" width="2.109375" style="50" customWidth="1"/>
    <col min="7965" max="7966" width="6.109375" style="50" customWidth="1"/>
    <col min="7967" max="7967" width="2.109375" style="50" customWidth="1"/>
    <col min="7968" max="7968" width="6.109375" style="50" customWidth="1"/>
    <col min="7969" max="7969" width="7.6640625" style="50" customWidth="1"/>
    <col min="7970" max="7970" width="2.109375" style="50" customWidth="1"/>
    <col min="7971" max="7971" width="7.6640625" style="50" customWidth="1"/>
    <col min="7972" max="7973" width="9.21875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3.554687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0" style="50" hidden="1" customWidth="1"/>
    <col min="8215" max="8216" width="6.109375" style="50" customWidth="1"/>
    <col min="8217" max="8217" width="2.109375" style="50" customWidth="1"/>
    <col min="8218" max="8219" width="6.109375" style="50" customWidth="1"/>
    <col min="8220" max="8220" width="2.109375" style="50" customWidth="1"/>
    <col min="8221" max="8222" width="6.109375" style="50" customWidth="1"/>
    <col min="8223" max="8223" width="2.109375" style="50" customWidth="1"/>
    <col min="8224" max="8224" width="6.109375" style="50" customWidth="1"/>
    <col min="8225" max="8225" width="7.6640625" style="50" customWidth="1"/>
    <col min="8226" max="8226" width="2.109375" style="50" customWidth="1"/>
    <col min="8227" max="8227" width="7.6640625" style="50" customWidth="1"/>
    <col min="8228" max="8229" width="9.21875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3.554687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0" style="50" hidden="1" customWidth="1"/>
    <col min="8471" max="8472" width="6.109375" style="50" customWidth="1"/>
    <col min="8473" max="8473" width="2.109375" style="50" customWidth="1"/>
    <col min="8474" max="8475" width="6.109375" style="50" customWidth="1"/>
    <col min="8476" max="8476" width="2.109375" style="50" customWidth="1"/>
    <col min="8477" max="8478" width="6.109375" style="50" customWidth="1"/>
    <col min="8479" max="8479" width="2.109375" style="50" customWidth="1"/>
    <col min="8480" max="8480" width="6.109375" style="50" customWidth="1"/>
    <col min="8481" max="8481" width="7.6640625" style="50" customWidth="1"/>
    <col min="8482" max="8482" width="2.109375" style="50" customWidth="1"/>
    <col min="8483" max="8483" width="7.6640625" style="50" customWidth="1"/>
    <col min="8484" max="8485" width="9.21875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3.554687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0" style="50" hidden="1" customWidth="1"/>
    <col min="8727" max="8728" width="6.109375" style="50" customWidth="1"/>
    <col min="8729" max="8729" width="2.109375" style="50" customWidth="1"/>
    <col min="8730" max="8731" width="6.109375" style="50" customWidth="1"/>
    <col min="8732" max="8732" width="2.109375" style="50" customWidth="1"/>
    <col min="8733" max="8734" width="6.109375" style="50" customWidth="1"/>
    <col min="8735" max="8735" width="2.109375" style="50" customWidth="1"/>
    <col min="8736" max="8736" width="6.109375" style="50" customWidth="1"/>
    <col min="8737" max="8737" width="7.6640625" style="50" customWidth="1"/>
    <col min="8738" max="8738" width="2.109375" style="50" customWidth="1"/>
    <col min="8739" max="8739" width="7.6640625" style="50" customWidth="1"/>
    <col min="8740" max="8741" width="9.21875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3.554687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0" style="50" hidden="1" customWidth="1"/>
    <col min="8983" max="8984" width="6.109375" style="50" customWidth="1"/>
    <col min="8985" max="8985" width="2.109375" style="50" customWidth="1"/>
    <col min="8986" max="8987" width="6.109375" style="50" customWidth="1"/>
    <col min="8988" max="8988" width="2.109375" style="50" customWidth="1"/>
    <col min="8989" max="8990" width="6.109375" style="50" customWidth="1"/>
    <col min="8991" max="8991" width="2.109375" style="50" customWidth="1"/>
    <col min="8992" max="8992" width="6.109375" style="50" customWidth="1"/>
    <col min="8993" max="8993" width="7.6640625" style="50" customWidth="1"/>
    <col min="8994" max="8994" width="2.109375" style="50" customWidth="1"/>
    <col min="8995" max="8995" width="7.6640625" style="50" customWidth="1"/>
    <col min="8996" max="8997" width="9.21875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3.554687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0" style="50" hidden="1" customWidth="1"/>
    <col min="9239" max="9240" width="6.109375" style="50" customWidth="1"/>
    <col min="9241" max="9241" width="2.109375" style="50" customWidth="1"/>
    <col min="9242" max="9243" width="6.109375" style="50" customWidth="1"/>
    <col min="9244" max="9244" width="2.109375" style="50" customWidth="1"/>
    <col min="9245" max="9246" width="6.109375" style="50" customWidth="1"/>
    <col min="9247" max="9247" width="2.109375" style="50" customWidth="1"/>
    <col min="9248" max="9248" width="6.109375" style="50" customWidth="1"/>
    <col min="9249" max="9249" width="7.6640625" style="50" customWidth="1"/>
    <col min="9250" max="9250" width="2.109375" style="50" customWidth="1"/>
    <col min="9251" max="9251" width="7.6640625" style="50" customWidth="1"/>
    <col min="9252" max="9253" width="9.21875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3.554687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0" style="50" hidden="1" customWidth="1"/>
    <col min="9495" max="9496" width="6.109375" style="50" customWidth="1"/>
    <col min="9497" max="9497" width="2.109375" style="50" customWidth="1"/>
    <col min="9498" max="9499" width="6.109375" style="50" customWidth="1"/>
    <col min="9500" max="9500" width="2.109375" style="50" customWidth="1"/>
    <col min="9501" max="9502" width="6.109375" style="50" customWidth="1"/>
    <col min="9503" max="9503" width="2.109375" style="50" customWidth="1"/>
    <col min="9504" max="9504" width="6.109375" style="50" customWidth="1"/>
    <col min="9505" max="9505" width="7.6640625" style="50" customWidth="1"/>
    <col min="9506" max="9506" width="2.109375" style="50" customWidth="1"/>
    <col min="9507" max="9507" width="7.6640625" style="50" customWidth="1"/>
    <col min="9508" max="9509" width="9.21875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3.554687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0" style="50" hidden="1" customWidth="1"/>
    <col min="9751" max="9752" width="6.109375" style="50" customWidth="1"/>
    <col min="9753" max="9753" width="2.109375" style="50" customWidth="1"/>
    <col min="9754" max="9755" width="6.109375" style="50" customWidth="1"/>
    <col min="9756" max="9756" width="2.109375" style="50" customWidth="1"/>
    <col min="9757" max="9758" width="6.109375" style="50" customWidth="1"/>
    <col min="9759" max="9759" width="2.109375" style="50" customWidth="1"/>
    <col min="9760" max="9760" width="6.109375" style="50" customWidth="1"/>
    <col min="9761" max="9761" width="7.6640625" style="50" customWidth="1"/>
    <col min="9762" max="9762" width="2.109375" style="50" customWidth="1"/>
    <col min="9763" max="9763" width="7.6640625" style="50" customWidth="1"/>
    <col min="9764" max="9765" width="9.21875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3.554687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0" style="50" hidden="1" customWidth="1"/>
    <col min="10007" max="10008" width="6.109375" style="50" customWidth="1"/>
    <col min="10009" max="10009" width="2.109375" style="50" customWidth="1"/>
    <col min="10010" max="10011" width="6.109375" style="50" customWidth="1"/>
    <col min="10012" max="10012" width="2.109375" style="50" customWidth="1"/>
    <col min="10013" max="10014" width="6.109375" style="50" customWidth="1"/>
    <col min="10015" max="10015" width="2.109375" style="50" customWidth="1"/>
    <col min="10016" max="10016" width="6.109375" style="50" customWidth="1"/>
    <col min="10017" max="10017" width="7.6640625" style="50" customWidth="1"/>
    <col min="10018" max="10018" width="2.109375" style="50" customWidth="1"/>
    <col min="10019" max="10019" width="7.6640625" style="50" customWidth="1"/>
    <col min="10020" max="10021" width="9.21875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3.554687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0" style="50" hidden="1" customWidth="1"/>
    <col min="10263" max="10264" width="6.109375" style="50" customWidth="1"/>
    <col min="10265" max="10265" width="2.109375" style="50" customWidth="1"/>
    <col min="10266" max="10267" width="6.109375" style="50" customWidth="1"/>
    <col min="10268" max="10268" width="2.109375" style="50" customWidth="1"/>
    <col min="10269" max="10270" width="6.109375" style="50" customWidth="1"/>
    <col min="10271" max="10271" width="2.109375" style="50" customWidth="1"/>
    <col min="10272" max="10272" width="6.109375" style="50" customWidth="1"/>
    <col min="10273" max="10273" width="7.6640625" style="50" customWidth="1"/>
    <col min="10274" max="10274" width="2.109375" style="50" customWidth="1"/>
    <col min="10275" max="10275" width="7.6640625" style="50" customWidth="1"/>
    <col min="10276" max="10277" width="9.21875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3.554687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0" style="50" hidden="1" customWidth="1"/>
    <col min="10519" max="10520" width="6.109375" style="50" customWidth="1"/>
    <col min="10521" max="10521" width="2.109375" style="50" customWidth="1"/>
    <col min="10522" max="10523" width="6.109375" style="50" customWidth="1"/>
    <col min="10524" max="10524" width="2.109375" style="50" customWidth="1"/>
    <col min="10525" max="10526" width="6.109375" style="50" customWidth="1"/>
    <col min="10527" max="10527" width="2.109375" style="50" customWidth="1"/>
    <col min="10528" max="10528" width="6.109375" style="50" customWidth="1"/>
    <col min="10529" max="10529" width="7.6640625" style="50" customWidth="1"/>
    <col min="10530" max="10530" width="2.109375" style="50" customWidth="1"/>
    <col min="10531" max="10531" width="7.6640625" style="50" customWidth="1"/>
    <col min="10532" max="10533" width="9.21875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3.554687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0" style="50" hidden="1" customWidth="1"/>
    <col min="10775" max="10776" width="6.109375" style="50" customWidth="1"/>
    <col min="10777" max="10777" width="2.109375" style="50" customWidth="1"/>
    <col min="10778" max="10779" width="6.109375" style="50" customWidth="1"/>
    <col min="10780" max="10780" width="2.109375" style="50" customWidth="1"/>
    <col min="10781" max="10782" width="6.109375" style="50" customWidth="1"/>
    <col min="10783" max="10783" width="2.109375" style="50" customWidth="1"/>
    <col min="10784" max="10784" width="6.109375" style="50" customWidth="1"/>
    <col min="10785" max="10785" width="7.6640625" style="50" customWidth="1"/>
    <col min="10786" max="10786" width="2.109375" style="50" customWidth="1"/>
    <col min="10787" max="10787" width="7.6640625" style="50" customWidth="1"/>
    <col min="10788" max="10789" width="9.21875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3.554687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0" style="50" hidden="1" customWidth="1"/>
    <col min="11031" max="11032" width="6.109375" style="50" customWidth="1"/>
    <col min="11033" max="11033" width="2.109375" style="50" customWidth="1"/>
    <col min="11034" max="11035" width="6.109375" style="50" customWidth="1"/>
    <col min="11036" max="11036" width="2.109375" style="50" customWidth="1"/>
    <col min="11037" max="11038" width="6.109375" style="50" customWidth="1"/>
    <col min="11039" max="11039" width="2.109375" style="50" customWidth="1"/>
    <col min="11040" max="11040" width="6.109375" style="50" customWidth="1"/>
    <col min="11041" max="11041" width="7.6640625" style="50" customWidth="1"/>
    <col min="11042" max="11042" width="2.109375" style="50" customWidth="1"/>
    <col min="11043" max="11043" width="7.6640625" style="50" customWidth="1"/>
    <col min="11044" max="11045" width="9.21875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3.554687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0" style="50" hidden="1" customWidth="1"/>
    <col min="11287" max="11288" width="6.109375" style="50" customWidth="1"/>
    <col min="11289" max="11289" width="2.109375" style="50" customWidth="1"/>
    <col min="11290" max="11291" width="6.109375" style="50" customWidth="1"/>
    <col min="11292" max="11292" width="2.109375" style="50" customWidth="1"/>
    <col min="11293" max="11294" width="6.109375" style="50" customWidth="1"/>
    <col min="11295" max="11295" width="2.109375" style="50" customWidth="1"/>
    <col min="11296" max="11296" width="6.109375" style="50" customWidth="1"/>
    <col min="11297" max="11297" width="7.6640625" style="50" customWidth="1"/>
    <col min="11298" max="11298" width="2.109375" style="50" customWidth="1"/>
    <col min="11299" max="11299" width="7.6640625" style="50" customWidth="1"/>
    <col min="11300" max="11301" width="9.21875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3.554687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0" style="50" hidden="1" customWidth="1"/>
    <col min="11543" max="11544" width="6.109375" style="50" customWidth="1"/>
    <col min="11545" max="11545" width="2.109375" style="50" customWidth="1"/>
    <col min="11546" max="11547" width="6.109375" style="50" customWidth="1"/>
    <col min="11548" max="11548" width="2.109375" style="50" customWidth="1"/>
    <col min="11549" max="11550" width="6.109375" style="50" customWidth="1"/>
    <col min="11551" max="11551" width="2.109375" style="50" customWidth="1"/>
    <col min="11552" max="11552" width="6.109375" style="50" customWidth="1"/>
    <col min="11553" max="11553" width="7.6640625" style="50" customWidth="1"/>
    <col min="11554" max="11554" width="2.109375" style="50" customWidth="1"/>
    <col min="11555" max="11555" width="7.6640625" style="50" customWidth="1"/>
    <col min="11556" max="11557" width="9.21875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3.554687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0" style="50" hidden="1" customWidth="1"/>
    <col min="11799" max="11800" width="6.109375" style="50" customWidth="1"/>
    <col min="11801" max="11801" width="2.109375" style="50" customWidth="1"/>
    <col min="11802" max="11803" width="6.109375" style="50" customWidth="1"/>
    <col min="11804" max="11804" width="2.109375" style="50" customWidth="1"/>
    <col min="11805" max="11806" width="6.109375" style="50" customWidth="1"/>
    <col min="11807" max="11807" width="2.109375" style="50" customWidth="1"/>
    <col min="11808" max="11808" width="6.109375" style="50" customWidth="1"/>
    <col min="11809" max="11809" width="7.6640625" style="50" customWidth="1"/>
    <col min="11810" max="11810" width="2.109375" style="50" customWidth="1"/>
    <col min="11811" max="11811" width="7.6640625" style="50" customWidth="1"/>
    <col min="11812" max="11813" width="9.21875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3.554687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0" style="50" hidden="1" customWidth="1"/>
    <col min="12055" max="12056" width="6.109375" style="50" customWidth="1"/>
    <col min="12057" max="12057" width="2.109375" style="50" customWidth="1"/>
    <col min="12058" max="12059" width="6.109375" style="50" customWidth="1"/>
    <col min="12060" max="12060" width="2.109375" style="50" customWidth="1"/>
    <col min="12061" max="12062" width="6.109375" style="50" customWidth="1"/>
    <col min="12063" max="12063" width="2.109375" style="50" customWidth="1"/>
    <col min="12064" max="12064" width="6.109375" style="50" customWidth="1"/>
    <col min="12065" max="12065" width="7.6640625" style="50" customWidth="1"/>
    <col min="12066" max="12066" width="2.109375" style="50" customWidth="1"/>
    <col min="12067" max="12067" width="7.6640625" style="50" customWidth="1"/>
    <col min="12068" max="12069" width="9.21875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3.554687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0" style="50" hidden="1" customWidth="1"/>
    <col min="12311" max="12312" width="6.109375" style="50" customWidth="1"/>
    <col min="12313" max="12313" width="2.109375" style="50" customWidth="1"/>
    <col min="12314" max="12315" width="6.109375" style="50" customWidth="1"/>
    <col min="12316" max="12316" width="2.109375" style="50" customWidth="1"/>
    <col min="12317" max="12318" width="6.109375" style="50" customWidth="1"/>
    <col min="12319" max="12319" width="2.109375" style="50" customWidth="1"/>
    <col min="12320" max="12320" width="6.109375" style="50" customWidth="1"/>
    <col min="12321" max="12321" width="7.6640625" style="50" customWidth="1"/>
    <col min="12322" max="12322" width="2.109375" style="50" customWidth="1"/>
    <col min="12323" max="12323" width="7.6640625" style="50" customWidth="1"/>
    <col min="12324" max="12325" width="9.21875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3.554687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0" style="50" hidden="1" customWidth="1"/>
    <col min="12567" max="12568" width="6.109375" style="50" customWidth="1"/>
    <col min="12569" max="12569" width="2.109375" style="50" customWidth="1"/>
    <col min="12570" max="12571" width="6.109375" style="50" customWidth="1"/>
    <col min="12572" max="12572" width="2.109375" style="50" customWidth="1"/>
    <col min="12573" max="12574" width="6.109375" style="50" customWidth="1"/>
    <col min="12575" max="12575" width="2.109375" style="50" customWidth="1"/>
    <col min="12576" max="12576" width="6.109375" style="50" customWidth="1"/>
    <col min="12577" max="12577" width="7.6640625" style="50" customWidth="1"/>
    <col min="12578" max="12578" width="2.109375" style="50" customWidth="1"/>
    <col min="12579" max="12579" width="7.6640625" style="50" customWidth="1"/>
    <col min="12580" max="12581" width="9.21875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3.554687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0" style="50" hidden="1" customWidth="1"/>
    <col min="12823" max="12824" width="6.109375" style="50" customWidth="1"/>
    <col min="12825" max="12825" width="2.109375" style="50" customWidth="1"/>
    <col min="12826" max="12827" width="6.109375" style="50" customWidth="1"/>
    <col min="12828" max="12828" width="2.109375" style="50" customWidth="1"/>
    <col min="12829" max="12830" width="6.109375" style="50" customWidth="1"/>
    <col min="12831" max="12831" width="2.109375" style="50" customWidth="1"/>
    <col min="12832" max="12832" width="6.109375" style="50" customWidth="1"/>
    <col min="12833" max="12833" width="7.6640625" style="50" customWidth="1"/>
    <col min="12834" max="12834" width="2.109375" style="50" customWidth="1"/>
    <col min="12835" max="12835" width="7.6640625" style="50" customWidth="1"/>
    <col min="12836" max="12837" width="9.21875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3.554687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0" style="50" hidden="1" customWidth="1"/>
    <col min="13079" max="13080" width="6.109375" style="50" customWidth="1"/>
    <col min="13081" max="13081" width="2.109375" style="50" customWidth="1"/>
    <col min="13082" max="13083" width="6.109375" style="50" customWidth="1"/>
    <col min="13084" max="13084" width="2.109375" style="50" customWidth="1"/>
    <col min="13085" max="13086" width="6.109375" style="50" customWidth="1"/>
    <col min="13087" max="13087" width="2.109375" style="50" customWidth="1"/>
    <col min="13088" max="13088" width="6.109375" style="50" customWidth="1"/>
    <col min="13089" max="13089" width="7.6640625" style="50" customWidth="1"/>
    <col min="13090" max="13090" width="2.109375" style="50" customWidth="1"/>
    <col min="13091" max="13091" width="7.6640625" style="50" customWidth="1"/>
    <col min="13092" max="13093" width="9.21875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3.554687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0" style="50" hidden="1" customWidth="1"/>
    <col min="13335" max="13336" width="6.109375" style="50" customWidth="1"/>
    <col min="13337" max="13337" width="2.109375" style="50" customWidth="1"/>
    <col min="13338" max="13339" width="6.109375" style="50" customWidth="1"/>
    <col min="13340" max="13340" width="2.109375" style="50" customWidth="1"/>
    <col min="13341" max="13342" width="6.109375" style="50" customWidth="1"/>
    <col min="13343" max="13343" width="2.109375" style="50" customWidth="1"/>
    <col min="13344" max="13344" width="6.109375" style="50" customWidth="1"/>
    <col min="13345" max="13345" width="7.6640625" style="50" customWidth="1"/>
    <col min="13346" max="13346" width="2.109375" style="50" customWidth="1"/>
    <col min="13347" max="13347" width="7.6640625" style="50" customWidth="1"/>
    <col min="13348" max="13349" width="9.21875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3.554687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0" style="50" hidden="1" customWidth="1"/>
    <col min="13591" max="13592" width="6.109375" style="50" customWidth="1"/>
    <col min="13593" max="13593" width="2.109375" style="50" customWidth="1"/>
    <col min="13594" max="13595" width="6.109375" style="50" customWidth="1"/>
    <col min="13596" max="13596" width="2.109375" style="50" customWidth="1"/>
    <col min="13597" max="13598" width="6.109375" style="50" customWidth="1"/>
    <col min="13599" max="13599" width="2.109375" style="50" customWidth="1"/>
    <col min="13600" max="13600" width="6.109375" style="50" customWidth="1"/>
    <col min="13601" max="13601" width="7.6640625" style="50" customWidth="1"/>
    <col min="13602" max="13602" width="2.109375" style="50" customWidth="1"/>
    <col min="13603" max="13603" width="7.6640625" style="50" customWidth="1"/>
    <col min="13604" max="13605" width="9.21875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3.554687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0" style="50" hidden="1" customWidth="1"/>
    <col min="13847" max="13848" width="6.109375" style="50" customWidth="1"/>
    <col min="13849" max="13849" width="2.109375" style="50" customWidth="1"/>
    <col min="13850" max="13851" width="6.109375" style="50" customWidth="1"/>
    <col min="13852" max="13852" width="2.109375" style="50" customWidth="1"/>
    <col min="13853" max="13854" width="6.109375" style="50" customWidth="1"/>
    <col min="13855" max="13855" width="2.109375" style="50" customWidth="1"/>
    <col min="13856" max="13856" width="6.109375" style="50" customWidth="1"/>
    <col min="13857" max="13857" width="7.6640625" style="50" customWidth="1"/>
    <col min="13858" max="13858" width="2.109375" style="50" customWidth="1"/>
    <col min="13859" max="13859" width="7.6640625" style="50" customWidth="1"/>
    <col min="13860" max="13861" width="9.21875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3.554687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0" style="50" hidden="1" customWidth="1"/>
    <col min="14103" max="14104" width="6.109375" style="50" customWidth="1"/>
    <col min="14105" max="14105" width="2.109375" style="50" customWidth="1"/>
    <col min="14106" max="14107" width="6.109375" style="50" customWidth="1"/>
    <col min="14108" max="14108" width="2.109375" style="50" customWidth="1"/>
    <col min="14109" max="14110" width="6.109375" style="50" customWidth="1"/>
    <col min="14111" max="14111" width="2.109375" style="50" customWidth="1"/>
    <col min="14112" max="14112" width="6.109375" style="50" customWidth="1"/>
    <col min="14113" max="14113" width="7.6640625" style="50" customWidth="1"/>
    <col min="14114" max="14114" width="2.109375" style="50" customWidth="1"/>
    <col min="14115" max="14115" width="7.6640625" style="50" customWidth="1"/>
    <col min="14116" max="14117" width="9.21875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3.554687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0" style="50" hidden="1" customWidth="1"/>
    <col min="14359" max="14360" width="6.109375" style="50" customWidth="1"/>
    <col min="14361" max="14361" width="2.109375" style="50" customWidth="1"/>
    <col min="14362" max="14363" width="6.109375" style="50" customWidth="1"/>
    <col min="14364" max="14364" width="2.109375" style="50" customWidth="1"/>
    <col min="14365" max="14366" width="6.109375" style="50" customWidth="1"/>
    <col min="14367" max="14367" width="2.109375" style="50" customWidth="1"/>
    <col min="14368" max="14368" width="6.109375" style="50" customWidth="1"/>
    <col min="14369" max="14369" width="7.6640625" style="50" customWidth="1"/>
    <col min="14370" max="14370" width="2.109375" style="50" customWidth="1"/>
    <col min="14371" max="14371" width="7.6640625" style="50" customWidth="1"/>
    <col min="14372" max="14373" width="9.21875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3.554687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0" style="50" hidden="1" customWidth="1"/>
    <col min="14615" max="14616" width="6.109375" style="50" customWidth="1"/>
    <col min="14617" max="14617" width="2.109375" style="50" customWidth="1"/>
    <col min="14618" max="14619" width="6.109375" style="50" customWidth="1"/>
    <col min="14620" max="14620" width="2.109375" style="50" customWidth="1"/>
    <col min="14621" max="14622" width="6.109375" style="50" customWidth="1"/>
    <col min="14623" max="14623" width="2.109375" style="50" customWidth="1"/>
    <col min="14624" max="14624" width="6.109375" style="50" customWidth="1"/>
    <col min="14625" max="14625" width="7.6640625" style="50" customWidth="1"/>
    <col min="14626" max="14626" width="2.109375" style="50" customWidth="1"/>
    <col min="14627" max="14627" width="7.6640625" style="50" customWidth="1"/>
    <col min="14628" max="14629" width="9.21875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3.554687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0" style="50" hidden="1" customWidth="1"/>
    <col min="14871" max="14872" width="6.109375" style="50" customWidth="1"/>
    <col min="14873" max="14873" width="2.109375" style="50" customWidth="1"/>
    <col min="14874" max="14875" width="6.109375" style="50" customWidth="1"/>
    <col min="14876" max="14876" width="2.109375" style="50" customWidth="1"/>
    <col min="14877" max="14878" width="6.109375" style="50" customWidth="1"/>
    <col min="14879" max="14879" width="2.109375" style="50" customWidth="1"/>
    <col min="14880" max="14880" width="6.109375" style="50" customWidth="1"/>
    <col min="14881" max="14881" width="7.6640625" style="50" customWidth="1"/>
    <col min="14882" max="14882" width="2.109375" style="50" customWidth="1"/>
    <col min="14883" max="14883" width="7.6640625" style="50" customWidth="1"/>
    <col min="14884" max="14885" width="9.21875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3.554687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0" style="50" hidden="1" customWidth="1"/>
    <col min="15127" max="15128" width="6.109375" style="50" customWidth="1"/>
    <col min="15129" max="15129" width="2.109375" style="50" customWidth="1"/>
    <col min="15130" max="15131" width="6.109375" style="50" customWidth="1"/>
    <col min="15132" max="15132" width="2.109375" style="50" customWidth="1"/>
    <col min="15133" max="15134" width="6.109375" style="50" customWidth="1"/>
    <col min="15135" max="15135" width="2.109375" style="50" customWidth="1"/>
    <col min="15136" max="15136" width="6.109375" style="50" customWidth="1"/>
    <col min="15137" max="15137" width="7.6640625" style="50" customWidth="1"/>
    <col min="15138" max="15138" width="2.109375" style="50" customWidth="1"/>
    <col min="15139" max="15139" width="7.6640625" style="50" customWidth="1"/>
    <col min="15140" max="15141" width="9.21875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3.554687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0" style="50" hidden="1" customWidth="1"/>
    <col min="15383" max="15384" width="6.109375" style="50" customWidth="1"/>
    <col min="15385" max="15385" width="2.109375" style="50" customWidth="1"/>
    <col min="15386" max="15387" width="6.109375" style="50" customWidth="1"/>
    <col min="15388" max="15388" width="2.109375" style="50" customWidth="1"/>
    <col min="15389" max="15390" width="6.109375" style="50" customWidth="1"/>
    <col min="15391" max="15391" width="2.109375" style="50" customWidth="1"/>
    <col min="15392" max="15392" width="6.109375" style="50" customWidth="1"/>
    <col min="15393" max="15393" width="7.6640625" style="50" customWidth="1"/>
    <col min="15394" max="15394" width="2.109375" style="50" customWidth="1"/>
    <col min="15395" max="15395" width="7.6640625" style="50" customWidth="1"/>
    <col min="15396" max="15397" width="9.21875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3.554687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0" style="50" hidden="1" customWidth="1"/>
    <col min="15639" max="15640" width="6.109375" style="50" customWidth="1"/>
    <col min="15641" max="15641" width="2.109375" style="50" customWidth="1"/>
    <col min="15642" max="15643" width="6.109375" style="50" customWidth="1"/>
    <col min="15644" max="15644" width="2.109375" style="50" customWidth="1"/>
    <col min="15645" max="15646" width="6.109375" style="50" customWidth="1"/>
    <col min="15647" max="15647" width="2.109375" style="50" customWidth="1"/>
    <col min="15648" max="15648" width="6.109375" style="50" customWidth="1"/>
    <col min="15649" max="15649" width="7.6640625" style="50" customWidth="1"/>
    <col min="15650" max="15650" width="2.109375" style="50" customWidth="1"/>
    <col min="15651" max="15651" width="7.6640625" style="50" customWidth="1"/>
    <col min="15652" max="15653" width="9.21875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3.554687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0" style="50" hidden="1" customWidth="1"/>
    <col min="15895" max="15896" width="6.109375" style="50" customWidth="1"/>
    <col min="15897" max="15897" width="2.109375" style="50" customWidth="1"/>
    <col min="15898" max="15899" width="6.109375" style="50" customWidth="1"/>
    <col min="15900" max="15900" width="2.109375" style="50" customWidth="1"/>
    <col min="15901" max="15902" width="6.109375" style="50" customWidth="1"/>
    <col min="15903" max="15903" width="2.109375" style="50" customWidth="1"/>
    <col min="15904" max="15904" width="6.109375" style="50" customWidth="1"/>
    <col min="15905" max="15905" width="7.6640625" style="50" customWidth="1"/>
    <col min="15906" max="15906" width="2.109375" style="50" customWidth="1"/>
    <col min="15907" max="15907" width="7.6640625" style="50" customWidth="1"/>
    <col min="15908" max="15909" width="9.21875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3.554687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0" style="50" hidden="1" customWidth="1"/>
    <col min="16151" max="16152" width="6.109375" style="50" customWidth="1"/>
    <col min="16153" max="16153" width="2.109375" style="50" customWidth="1"/>
    <col min="16154" max="16155" width="6.109375" style="50" customWidth="1"/>
    <col min="16156" max="16156" width="2.109375" style="50" customWidth="1"/>
    <col min="16157" max="16158" width="6.109375" style="50" customWidth="1"/>
    <col min="16159" max="16159" width="2.109375" style="50" customWidth="1"/>
    <col min="16160" max="16160" width="6.109375" style="50" customWidth="1"/>
    <col min="16161" max="16161" width="7.6640625" style="50" customWidth="1"/>
    <col min="16162" max="16162" width="2.109375" style="50" customWidth="1"/>
    <col min="16163" max="16163" width="7.6640625" style="50" customWidth="1"/>
    <col min="16164" max="16165" width="9.21875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</row>
    <row r="2" spans="1:37" x14ac:dyDescent="0.3">
      <c r="C2" s="301" t="s">
        <v>64</v>
      </c>
      <c r="D2" s="322"/>
      <c r="E2" s="322"/>
      <c r="F2" s="322"/>
      <c r="G2" s="322"/>
      <c r="H2" s="322"/>
      <c r="I2" s="322"/>
      <c r="J2" s="322"/>
    </row>
    <row r="3" spans="1:37" x14ac:dyDescent="0.3">
      <c r="D3" s="173"/>
      <c r="E3" s="173"/>
      <c r="F3" s="173"/>
      <c r="G3" s="173"/>
      <c r="H3" s="173"/>
      <c r="I3" s="173"/>
      <c r="J3" s="173"/>
      <c r="O3" s="5" t="s">
        <v>0</v>
      </c>
      <c r="P3" s="325" t="str">
        <f>E5</f>
        <v>Litice modří</v>
      </c>
      <c r="Q3" s="325"/>
      <c r="R3" s="325"/>
      <c r="S3" s="326" t="str">
        <f>E6</f>
        <v>Litice červení</v>
      </c>
      <c r="T3" s="326"/>
      <c r="U3" s="326"/>
      <c r="V3" s="326"/>
      <c r="W3" s="326"/>
      <c r="X3" s="317" t="str">
        <f>E7</f>
        <v>Rakovník červení</v>
      </c>
      <c r="Y3" s="317"/>
      <c r="Z3" s="317"/>
      <c r="AA3" s="295" t="str">
        <f>E8</f>
        <v>Kadaň</v>
      </c>
      <c r="AB3" s="295"/>
      <c r="AC3" s="295"/>
      <c r="AD3" s="296" t="str">
        <f>E9</f>
        <v>Praga B</v>
      </c>
      <c r="AE3" s="297"/>
      <c r="AF3" s="298"/>
      <c r="AG3" s="299" t="s">
        <v>1</v>
      </c>
      <c r="AH3" s="300"/>
      <c r="AI3" s="300"/>
      <c r="AJ3" s="172" t="s">
        <v>2</v>
      </c>
      <c r="AK3" s="172" t="s">
        <v>3</v>
      </c>
    </row>
    <row r="4" spans="1:37" x14ac:dyDescent="0.3">
      <c r="C4" s="301" t="s">
        <v>4</v>
      </c>
      <c r="D4" s="302"/>
      <c r="E4" s="7" t="s">
        <v>0</v>
      </c>
      <c r="F4" s="173"/>
      <c r="G4" s="8" t="s">
        <v>5</v>
      </c>
      <c r="H4" s="173"/>
      <c r="I4" s="173"/>
      <c r="J4" s="173"/>
      <c r="O4" s="9" t="str">
        <f>E5</f>
        <v>Litice modří</v>
      </c>
      <c r="P4" s="10"/>
      <c r="Q4" s="11" t="s">
        <v>6</v>
      </c>
      <c r="R4" s="11"/>
      <c r="S4" s="12">
        <f>H13</f>
        <v>0</v>
      </c>
      <c r="T4" s="13" t="s">
        <v>6</v>
      </c>
      <c r="U4" s="13"/>
      <c r="V4" s="14"/>
      <c r="W4" s="13">
        <f>J13</f>
        <v>0</v>
      </c>
      <c r="X4" s="13">
        <f>H19</f>
        <v>0</v>
      </c>
      <c r="Y4" s="13" t="s">
        <v>6</v>
      </c>
      <c r="Z4" s="13">
        <f>J19</f>
        <v>0</v>
      </c>
      <c r="AA4" s="15">
        <f>H26</f>
        <v>0</v>
      </c>
      <c r="AB4" s="13" t="s">
        <v>6</v>
      </c>
      <c r="AC4" s="16">
        <f>J26</f>
        <v>0</v>
      </c>
      <c r="AD4" s="17">
        <f>H33</f>
        <v>0</v>
      </c>
      <c r="AE4" s="13" t="s">
        <v>6</v>
      </c>
      <c r="AF4" s="18">
        <f>J33</f>
        <v>0</v>
      </c>
      <c r="AG4" s="19">
        <f>S4+X4+AA4+AD4</f>
        <v>0</v>
      </c>
      <c r="AH4" s="20" t="s">
        <v>6</v>
      </c>
      <c r="AI4" s="20">
        <f>W4+Z4+AC4+AF4</f>
        <v>0</v>
      </c>
      <c r="AJ4" s="21"/>
      <c r="AK4" s="21"/>
    </row>
    <row r="5" spans="1:37" x14ac:dyDescent="0.3">
      <c r="D5" s="173"/>
      <c r="E5" s="22" t="s">
        <v>53</v>
      </c>
      <c r="F5" s="173"/>
      <c r="G5" s="23" t="s">
        <v>58</v>
      </c>
      <c r="H5" s="173"/>
      <c r="I5" s="173"/>
      <c r="J5" s="173"/>
      <c r="O5" s="24" t="str">
        <f>E6</f>
        <v>Litice červení</v>
      </c>
      <c r="P5" s="15">
        <f>J13</f>
        <v>0</v>
      </c>
      <c r="Q5" s="16" t="s">
        <v>6</v>
      </c>
      <c r="R5" s="16">
        <f>H13</f>
        <v>0</v>
      </c>
      <c r="S5" s="10"/>
      <c r="T5" s="11" t="s">
        <v>6</v>
      </c>
      <c r="U5" s="11"/>
      <c r="V5" s="25"/>
      <c r="W5" s="11"/>
      <c r="X5" s="15">
        <f>H31</f>
        <v>0</v>
      </c>
      <c r="Y5" s="16" t="s">
        <v>6</v>
      </c>
      <c r="Z5" s="16">
        <f>J31</f>
        <v>0</v>
      </c>
      <c r="AA5" s="15">
        <f>H23</f>
        <v>0</v>
      </c>
      <c r="AB5" s="16" t="s">
        <v>6</v>
      </c>
      <c r="AC5" s="16">
        <f>J23</f>
        <v>0</v>
      </c>
      <c r="AD5" s="26">
        <f>H28</f>
        <v>0</v>
      </c>
      <c r="AE5" s="16" t="s">
        <v>6</v>
      </c>
      <c r="AF5" s="27">
        <f>J28</f>
        <v>0</v>
      </c>
      <c r="AG5" s="28">
        <f>P5+X5+AA5+AD5</f>
        <v>0</v>
      </c>
      <c r="AH5" s="20" t="s">
        <v>6</v>
      </c>
      <c r="AI5" s="16">
        <f>R5+Z5+AC5+AF5</f>
        <v>0</v>
      </c>
      <c r="AJ5" s="29"/>
      <c r="AK5" s="29"/>
    </row>
    <row r="6" spans="1:37" x14ac:dyDescent="0.3">
      <c r="D6" s="173"/>
      <c r="E6" s="30" t="s">
        <v>52</v>
      </c>
      <c r="F6" s="173"/>
      <c r="G6" s="31" t="s">
        <v>54</v>
      </c>
      <c r="H6" s="173"/>
      <c r="I6" s="173"/>
      <c r="J6" s="173"/>
      <c r="O6" s="32" t="str">
        <f>E7</f>
        <v>Rakovník červení</v>
      </c>
      <c r="P6" s="15">
        <f>J19</f>
        <v>0</v>
      </c>
      <c r="Q6" s="16" t="s">
        <v>6</v>
      </c>
      <c r="R6" s="16">
        <f>H19</f>
        <v>0</v>
      </c>
      <c r="S6" s="15">
        <f>J31</f>
        <v>0</v>
      </c>
      <c r="T6" s="16" t="s">
        <v>6</v>
      </c>
      <c r="U6" s="16"/>
      <c r="V6" s="14"/>
      <c r="W6" s="16">
        <f>H31</f>
        <v>0</v>
      </c>
      <c r="X6" s="10"/>
      <c r="Y6" s="11" t="s">
        <v>6</v>
      </c>
      <c r="Z6" s="11"/>
      <c r="AA6" s="15">
        <f>H14</f>
        <v>0</v>
      </c>
      <c r="AB6" s="16" t="s">
        <v>6</v>
      </c>
      <c r="AC6" s="16">
        <f>J14</f>
        <v>0</v>
      </c>
      <c r="AD6" s="33">
        <f>H22</f>
        <v>0</v>
      </c>
      <c r="AE6" s="16" t="s">
        <v>6</v>
      </c>
      <c r="AF6" s="34">
        <f>J22</f>
        <v>0</v>
      </c>
      <c r="AG6" s="35">
        <f>P6+S6+AA6+AD6</f>
        <v>0</v>
      </c>
      <c r="AH6" s="20" t="s">
        <v>6</v>
      </c>
      <c r="AI6" s="16">
        <f>R6+W6+AC6+AF6</f>
        <v>0</v>
      </c>
      <c r="AJ6" s="36"/>
      <c r="AK6" s="36"/>
    </row>
    <row r="7" spans="1:37" x14ac:dyDescent="0.3">
      <c r="D7" s="173"/>
      <c r="E7" s="37" t="s">
        <v>51</v>
      </c>
      <c r="F7" s="173"/>
      <c r="G7" s="38" t="s">
        <v>56</v>
      </c>
      <c r="H7" s="173"/>
      <c r="I7" s="173"/>
      <c r="J7" s="173"/>
      <c r="O7" s="39" t="str">
        <f>E8</f>
        <v>Kadaň</v>
      </c>
      <c r="P7" s="15">
        <f>J26</f>
        <v>0</v>
      </c>
      <c r="Q7" s="16" t="s">
        <v>6</v>
      </c>
      <c r="R7" s="16">
        <f>H26</f>
        <v>0</v>
      </c>
      <c r="S7" s="15">
        <f>J23</f>
        <v>0</v>
      </c>
      <c r="T7" s="16" t="s">
        <v>6</v>
      </c>
      <c r="U7" s="16"/>
      <c r="V7" s="14"/>
      <c r="W7" s="16">
        <f>H23</f>
        <v>0</v>
      </c>
      <c r="X7" s="15">
        <f>J14</f>
        <v>0</v>
      </c>
      <c r="Y7" s="16" t="s">
        <v>6</v>
      </c>
      <c r="Z7" s="16">
        <f>H14</f>
        <v>0</v>
      </c>
      <c r="AA7" s="10"/>
      <c r="AB7" s="11" t="s">
        <v>6</v>
      </c>
      <c r="AC7" s="11"/>
      <c r="AD7" s="26">
        <f>H16</f>
        <v>0</v>
      </c>
      <c r="AE7" s="16" t="s">
        <v>6</v>
      </c>
      <c r="AF7" s="27">
        <f>J16</f>
        <v>0</v>
      </c>
      <c r="AG7" s="35">
        <f>P7+S7+X7+AD7</f>
        <v>0</v>
      </c>
      <c r="AH7" s="20" t="s">
        <v>6</v>
      </c>
      <c r="AI7" s="16">
        <f>R7+W7+Z7+AF7</f>
        <v>0</v>
      </c>
      <c r="AJ7" s="29"/>
      <c r="AK7" s="29"/>
    </row>
    <row r="8" spans="1:37" x14ac:dyDescent="0.3">
      <c r="D8" s="173"/>
      <c r="E8" s="40" t="s">
        <v>55</v>
      </c>
      <c r="F8" s="173"/>
      <c r="G8" s="41" t="s">
        <v>47</v>
      </c>
      <c r="H8" s="173"/>
      <c r="I8" s="173"/>
      <c r="J8" s="173"/>
      <c r="O8" s="42" t="str">
        <f>E9</f>
        <v>Praga B</v>
      </c>
      <c r="P8" s="15">
        <f>J33</f>
        <v>0</v>
      </c>
      <c r="Q8" s="16" t="s">
        <v>6</v>
      </c>
      <c r="R8" s="16">
        <f>H33</f>
        <v>0</v>
      </c>
      <c r="S8" s="15">
        <f>J28</f>
        <v>0</v>
      </c>
      <c r="T8" s="16" t="s">
        <v>6</v>
      </c>
      <c r="U8" s="16"/>
      <c r="V8" s="14"/>
      <c r="W8" s="16">
        <f>H28</f>
        <v>0</v>
      </c>
      <c r="X8" s="15">
        <f>J22</f>
        <v>0</v>
      </c>
      <c r="Y8" s="16" t="s">
        <v>6</v>
      </c>
      <c r="Z8" s="16">
        <f>H22</f>
        <v>0</v>
      </c>
      <c r="AA8" s="15">
        <f>J16</f>
        <v>0</v>
      </c>
      <c r="AB8" s="16" t="s">
        <v>6</v>
      </c>
      <c r="AC8" s="16">
        <f>H16</f>
        <v>0</v>
      </c>
      <c r="AD8" s="10"/>
      <c r="AE8" s="11" t="s">
        <v>6</v>
      </c>
      <c r="AF8" s="43"/>
      <c r="AG8" s="44">
        <f>P8+S8+X8+AA8</f>
        <v>0</v>
      </c>
      <c r="AH8" s="20" t="s">
        <v>6</v>
      </c>
      <c r="AI8" s="16">
        <f>R8+W8+Z8+AC8</f>
        <v>0</v>
      </c>
      <c r="AJ8" s="45"/>
      <c r="AK8" s="45"/>
    </row>
    <row r="9" spans="1:37" x14ac:dyDescent="0.3">
      <c r="D9" s="173"/>
      <c r="E9" s="46" t="s">
        <v>43</v>
      </c>
      <c r="F9" s="173"/>
      <c r="G9" s="47" t="s">
        <v>50</v>
      </c>
      <c r="H9" s="173"/>
      <c r="I9" s="173"/>
      <c r="J9" s="173"/>
      <c r="O9" s="48"/>
      <c r="P9" s="49"/>
      <c r="Q9" s="170"/>
      <c r="R9" s="170"/>
      <c r="S9" s="49"/>
      <c r="T9" s="170"/>
      <c r="U9" s="170"/>
      <c r="V9" s="170"/>
      <c r="W9" s="170"/>
      <c r="X9" s="49"/>
      <c r="Y9" s="170"/>
      <c r="Z9" s="170"/>
      <c r="AA9" s="49"/>
      <c r="AB9" s="170"/>
      <c r="AC9" s="170"/>
      <c r="AD9" s="49"/>
      <c r="AE9" s="49"/>
      <c r="AF9" s="49"/>
      <c r="AG9" s="49"/>
      <c r="AI9" s="170"/>
      <c r="AJ9" s="50"/>
      <c r="AK9" s="50"/>
    </row>
    <row r="10" spans="1:37" x14ac:dyDescent="0.3">
      <c r="E10" s="52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I10" s="170"/>
    </row>
    <row r="11" spans="1:37" x14ac:dyDescent="0.3">
      <c r="E11" s="52"/>
      <c r="O11" s="53" t="s">
        <v>5</v>
      </c>
      <c r="P11" s="303" t="str">
        <f>G5</f>
        <v>Litice žlutí</v>
      </c>
      <c r="Q11" s="304"/>
      <c r="R11" s="305"/>
      <c r="S11" s="306" t="str">
        <f>G6</f>
        <v>Bolevec</v>
      </c>
      <c r="T11" s="307"/>
      <c r="U11" s="307"/>
      <c r="V11" s="307"/>
      <c r="W11" s="308"/>
      <c r="X11" s="309" t="str">
        <f>G7</f>
        <v>Rakovník žlutí</v>
      </c>
      <c r="Y11" s="310"/>
      <c r="Z11" s="311"/>
      <c r="AA11" s="312" t="str">
        <f>G8</f>
        <v>Praga A</v>
      </c>
      <c r="AB11" s="313"/>
      <c r="AC11" s="314"/>
      <c r="AD11" s="315" t="str">
        <f>G9</f>
        <v>Kbely</v>
      </c>
      <c r="AE11" s="315"/>
      <c r="AF11" s="316"/>
      <c r="AG11" s="299" t="s">
        <v>1</v>
      </c>
      <c r="AH11" s="300"/>
      <c r="AI11" s="300"/>
      <c r="AJ11" s="54" t="s">
        <v>2</v>
      </c>
      <c r="AK11" s="55" t="s">
        <v>3</v>
      </c>
    </row>
    <row r="12" spans="1:37" s="175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169" t="s">
        <v>14</v>
      </c>
      <c r="L12" s="169" t="s">
        <v>15</v>
      </c>
      <c r="M12" s="58"/>
      <c r="N12" s="58"/>
      <c r="O12" s="59" t="str">
        <f>G5</f>
        <v>Litice žlutí</v>
      </c>
      <c r="P12" s="60"/>
      <c r="Q12" s="61" t="s">
        <v>6</v>
      </c>
      <c r="R12" s="61"/>
      <c r="S12" s="62">
        <f>H15</f>
        <v>0</v>
      </c>
      <c r="T12" s="63" t="s">
        <v>6</v>
      </c>
      <c r="U12" s="63"/>
      <c r="V12" s="170"/>
      <c r="W12" s="63">
        <f>J15</f>
        <v>0</v>
      </c>
      <c r="X12" s="20">
        <f>H20</f>
        <v>0</v>
      </c>
      <c r="Y12" s="63" t="s">
        <v>6</v>
      </c>
      <c r="Z12" s="20">
        <f>J20</f>
        <v>0</v>
      </c>
      <c r="AA12" s="45">
        <f>H29</f>
        <v>0</v>
      </c>
      <c r="AB12" s="63" t="s">
        <v>6</v>
      </c>
      <c r="AC12" s="20">
        <f>J29</f>
        <v>0</v>
      </c>
      <c r="AD12" s="64">
        <f>H32</f>
        <v>0</v>
      </c>
      <c r="AE12" s="63" t="s">
        <v>6</v>
      </c>
      <c r="AF12" s="65">
        <f>J32</f>
        <v>0</v>
      </c>
      <c r="AG12" s="19">
        <f>S12+X12+AA12+AD12</f>
        <v>0</v>
      </c>
      <c r="AH12" s="20" t="s">
        <v>6</v>
      </c>
      <c r="AI12" s="20">
        <f>W12+Z12+AC12+AF12</f>
        <v>0</v>
      </c>
      <c r="AJ12" s="66"/>
      <c r="AK12" s="67"/>
    </row>
    <row r="13" spans="1:37" s="175" customFormat="1" ht="17.850000000000001" customHeight="1" x14ac:dyDescent="0.3">
      <c r="A13" s="68" t="s">
        <v>16</v>
      </c>
      <c r="C13" s="69">
        <f>A14</f>
        <v>0.41666666666666669</v>
      </c>
      <c r="D13" s="70" t="s">
        <v>7</v>
      </c>
      <c r="E13" s="71" t="str">
        <f>E5</f>
        <v>Litice modří</v>
      </c>
      <c r="F13" s="72" t="s">
        <v>6</v>
      </c>
      <c r="G13" s="73" t="str">
        <f>E6</f>
        <v>Litice červení</v>
      </c>
      <c r="H13" s="74"/>
      <c r="I13" s="75" t="s">
        <v>6</v>
      </c>
      <c r="J13" s="76"/>
      <c r="K13" s="77"/>
      <c r="L13" s="77"/>
      <c r="O13" s="78" t="str">
        <f>G6</f>
        <v>Bolevec</v>
      </c>
      <c r="P13" s="45">
        <f>J15</f>
        <v>0</v>
      </c>
      <c r="Q13" s="20" t="s">
        <v>6</v>
      </c>
      <c r="R13" s="20">
        <f>H15</f>
        <v>0</v>
      </c>
      <c r="S13" s="60"/>
      <c r="T13" s="61" t="s">
        <v>6</v>
      </c>
      <c r="U13" s="61"/>
      <c r="V13" s="79"/>
      <c r="W13" s="61"/>
      <c r="X13" s="45">
        <f>H30</f>
        <v>0</v>
      </c>
      <c r="Y13" s="20" t="s">
        <v>6</v>
      </c>
      <c r="Z13" s="20">
        <f>J30</f>
        <v>0</v>
      </c>
      <c r="AA13" s="45">
        <f>H24</f>
        <v>0</v>
      </c>
      <c r="AB13" s="20" t="s">
        <v>6</v>
      </c>
      <c r="AC13" s="20">
        <f>J24</f>
        <v>0</v>
      </c>
      <c r="AD13" s="80">
        <f>H18</f>
        <v>0</v>
      </c>
      <c r="AE13" s="20" t="s">
        <v>6</v>
      </c>
      <c r="AF13" s="81">
        <f>J18</f>
        <v>0</v>
      </c>
      <c r="AG13" s="28">
        <f>P13+X13+AA13+AD13</f>
        <v>0</v>
      </c>
      <c r="AH13" s="20" t="s">
        <v>6</v>
      </c>
      <c r="AI13" s="16">
        <f>R13+Z13+AC13+AF13</f>
        <v>0</v>
      </c>
      <c r="AJ13" s="82"/>
      <c r="AK13" s="29"/>
    </row>
    <row r="14" spans="1:37" s="175" customFormat="1" ht="17.850000000000001" customHeight="1" x14ac:dyDescent="0.3">
      <c r="A14" s="83">
        <v>0.41666666666666669</v>
      </c>
      <c r="C14" s="84">
        <f>A14</f>
        <v>0.41666666666666669</v>
      </c>
      <c r="D14" s="85" t="s">
        <v>8</v>
      </c>
      <c r="E14" s="86" t="str">
        <f>E7</f>
        <v>Rakovník červení</v>
      </c>
      <c r="F14" s="87" t="s">
        <v>6</v>
      </c>
      <c r="G14" s="88" t="str">
        <f>E8</f>
        <v>Kadaň</v>
      </c>
      <c r="H14" s="89"/>
      <c r="I14" s="90" t="s">
        <v>6</v>
      </c>
      <c r="J14" s="91"/>
      <c r="K14" s="77"/>
      <c r="L14" s="77"/>
      <c r="O14" s="92" t="str">
        <f>G7</f>
        <v>Rakovník žlutí</v>
      </c>
      <c r="P14" s="45">
        <f>J20</f>
        <v>0</v>
      </c>
      <c r="Q14" s="20" t="s">
        <v>6</v>
      </c>
      <c r="R14" s="20">
        <f>H20</f>
        <v>0</v>
      </c>
      <c r="S14" s="45">
        <f>H30</f>
        <v>0</v>
      </c>
      <c r="T14" s="20" t="s">
        <v>6</v>
      </c>
      <c r="U14" s="20"/>
      <c r="V14" s="170"/>
      <c r="W14" s="20">
        <f>H30</f>
        <v>0</v>
      </c>
      <c r="X14" s="60"/>
      <c r="Y14" s="61" t="s">
        <v>6</v>
      </c>
      <c r="Z14" s="61"/>
      <c r="AA14" s="45">
        <f>H17</f>
        <v>0</v>
      </c>
      <c r="AB14" s="20" t="s">
        <v>6</v>
      </c>
      <c r="AC14" s="20">
        <f>J17</f>
        <v>0</v>
      </c>
      <c r="AD14" s="93">
        <f>H25</f>
        <v>0</v>
      </c>
      <c r="AE14" s="20" t="s">
        <v>6</v>
      </c>
      <c r="AF14" s="94">
        <f>J25</f>
        <v>0</v>
      </c>
      <c r="AG14" s="35">
        <f>P14+S14+AA14+AD14</f>
        <v>0</v>
      </c>
      <c r="AH14" s="20" t="s">
        <v>6</v>
      </c>
      <c r="AI14" s="16">
        <f>R14+W14+AC14+AF14</f>
        <v>0</v>
      </c>
      <c r="AJ14" s="95"/>
      <c r="AK14" s="96"/>
    </row>
    <row r="15" spans="1:37" s="175" customFormat="1" ht="17.850000000000001" customHeight="1" x14ac:dyDescent="0.3">
      <c r="A15" s="68"/>
      <c r="C15" s="97">
        <f>A14</f>
        <v>0.41666666666666669</v>
      </c>
      <c r="D15" s="98" t="s">
        <v>9</v>
      </c>
      <c r="E15" s="99" t="str">
        <f>G5</f>
        <v>Litice žlutí</v>
      </c>
      <c r="F15" s="100" t="s">
        <v>6</v>
      </c>
      <c r="G15" s="101" t="str">
        <f>G6</f>
        <v>Bolevec</v>
      </c>
      <c r="H15" s="102"/>
      <c r="I15" s="103" t="s">
        <v>6</v>
      </c>
      <c r="J15" s="104"/>
      <c r="K15" s="77"/>
      <c r="L15" s="77"/>
      <c r="O15" s="105" t="str">
        <f>G8</f>
        <v>Praga A</v>
      </c>
      <c r="P15" s="45">
        <f>J29</f>
        <v>0</v>
      </c>
      <c r="Q15" s="20" t="s">
        <v>6</v>
      </c>
      <c r="R15" s="20">
        <f>H29</f>
        <v>0</v>
      </c>
      <c r="S15" s="45">
        <f>J24</f>
        <v>0</v>
      </c>
      <c r="T15" s="20" t="s">
        <v>6</v>
      </c>
      <c r="U15" s="20"/>
      <c r="V15" s="170"/>
      <c r="W15" s="20">
        <f>H24</f>
        <v>0</v>
      </c>
      <c r="X15" s="45">
        <f>J17</f>
        <v>0</v>
      </c>
      <c r="Y15" s="20" t="s">
        <v>6</v>
      </c>
      <c r="Z15" s="20">
        <f>H17</f>
        <v>0</v>
      </c>
      <c r="AA15" s="60"/>
      <c r="AB15" s="61" t="s">
        <v>6</v>
      </c>
      <c r="AC15" s="61"/>
      <c r="AD15" s="80">
        <f>H21</f>
        <v>0</v>
      </c>
      <c r="AE15" s="20" t="s">
        <v>6</v>
      </c>
      <c r="AF15" s="94">
        <f>J21</f>
        <v>0</v>
      </c>
      <c r="AG15" s="35">
        <f>P15+S15+X15+AD15</f>
        <v>0</v>
      </c>
      <c r="AH15" s="20" t="s">
        <v>6</v>
      </c>
      <c r="AI15" s="16">
        <f>R15+W15+Z15+AF15</f>
        <v>0</v>
      </c>
      <c r="AJ15" s="95"/>
      <c r="AK15" s="96"/>
    </row>
    <row r="16" spans="1:37" s="175" customFormat="1" ht="17.850000000000001" customHeight="1" x14ac:dyDescent="0.3">
      <c r="A16" s="68" t="s">
        <v>17</v>
      </c>
      <c r="C16" s="69">
        <f>C13++A$17+A$22</f>
        <v>0.43125000000000002</v>
      </c>
      <c r="D16" s="70" t="s">
        <v>7</v>
      </c>
      <c r="E16" s="88" t="str">
        <f>E8</f>
        <v>Kadaň</v>
      </c>
      <c r="F16" s="87" t="s">
        <v>6</v>
      </c>
      <c r="G16" s="106" t="str">
        <f>E9</f>
        <v>Praga B</v>
      </c>
      <c r="H16" s="74"/>
      <c r="I16" s="75" t="s">
        <v>6</v>
      </c>
      <c r="J16" s="76"/>
      <c r="K16" s="77"/>
      <c r="L16" s="77"/>
      <c r="O16" s="107" t="str">
        <f>G9</f>
        <v>Kbely</v>
      </c>
      <c r="P16" s="45">
        <f>J32</f>
        <v>0</v>
      </c>
      <c r="Q16" s="20" t="s">
        <v>6</v>
      </c>
      <c r="R16" s="20">
        <f>H32</f>
        <v>0</v>
      </c>
      <c r="S16" s="45">
        <f>J18</f>
        <v>0</v>
      </c>
      <c r="T16" s="20" t="s">
        <v>6</v>
      </c>
      <c r="U16" s="20"/>
      <c r="V16" s="170"/>
      <c r="W16" s="20">
        <f>H18</f>
        <v>0</v>
      </c>
      <c r="X16" s="45">
        <f>J25</f>
        <v>0</v>
      </c>
      <c r="Y16" s="20" t="s">
        <v>6</v>
      </c>
      <c r="Z16" s="20">
        <f>H25</f>
        <v>0</v>
      </c>
      <c r="AA16" s="45">
        <f>J21</f>
        <v>0</v>
      </c>
      <c r="AB16" s="20" t="s">
        <v>6</v>
      </c>
      <c r="AC16" s="20">
        <f>H21</f>
        <v>0</v>
      </c>
      <c r="AD16" s="60"/>
      <c r="AE16" s="61" t="s">
        <v>6</v>
      </c>
      <c r="AF16" s="108"/>
      <c r="AG16" s="44">
        <f>P16+S16+X16+AA16</f>
        <v>0</v>
      </c>
      <c r="AH16" s="20" t="s">
        <v>6</v>
      </c>
      <c r="AI16" s="16">
        <f>R16+W16+Z16+AC16</f>
        <v>0</v>
      </c>
      <c r="AJ16" s="82"/>
      <c r="AK16" s="29"/>
    </row>
    <row r="17" spans="1:34" s="175" customFormat="1" ht="17.850000000000001" customHeight="1" x14ac:dyDescent="0.3">
      <c r="A17" s="83">
        <v>1.1111111111111112E-2</v>
      </c>
      <c r="C17" s="84">
        <f>C13++A$17+A$22</f>
        <v>0.43125000000000002</v>
      </c>
      <c r="D17" s="85" t="s">
        <v>8</v>
      </c>
      <c r="E17" s="109" t="str">
        <f>G7</f>
        <v>Rakovník žlutí</v>
      </c>
      <c r="F17" s="87" t="s">
        <v>6</v>
      </c>
      <c r="G17" s="87" t="str">
        <f>G8</f>
        <v>Praga A</v>
      </c>
      <c r="H17" s="89"/>
      <c r="I17" s="90" t="s">
        <v>6</v>
      </c>
      <c r="J17" s="91"/>
      <c r="K17" s="77"/>
      <c r="L17" s="77"/>
      <c r="AF17" s="171"/>
      <c r="AG17" s="171"/>
      <c r="AH17" s="170"/>
    </row>
    <row r="18" spans="1:34" s="175" customFormat="1" ht="17.850000000000001" customHeight="1" x14ac:dyDescent="0.3">
      <c r="A18" s="68"/>
      <c r="C18" s="84">
        <f>C13++A$17+A$22</f>
        <v>0.43125000000000002</v>
      </c>
      <c r="D18" s="98" t="s">
        <v>9</v>
      </c>
      <c r="E18" s="111" t="str">
        <f>G6</f>
        <v>Bolevec</v>
      </c>
      <c r="F18" s="100" t="s">
        <v>6</v>
      </c>
      <c r="G18" s="112" t="str">
        <f>G9</f>
        <v>Kbely</v>
      </c>
      <c r="H18" s="102"/>
      <c r="I18" s="103" t="s">
        <v>6</v>
      </c>
      <c r="J18" s="104"/>
      <c r="K18" s="77"/>
      <c r="L18" s="77"/>
      <c r="O18" s="319" t="s">
        <v>18</v>
      </c>
      <c r="P18" s="320"/>
      <c r="AD18" s="50"/>
      <c r="AE18" s="50"/>
      <c r="AH18" s="170"/>
    </row>
    <row r="19" spans="1:34" s="175" customFormat="1" ht="17.850000000000001" customHeight="1" x14ac:dyDescent="0.3">
      <c r="A19" s="113"/>
      <c r="C19" s="114">
        <f>C16++A$17+A$22</f>
        <v>0.44583333333333336</v>
      </c>
      <c r="D19" s="115" t="s">
        <v>7</v>
      </c>
      <c r="E19" s="116" t="str">
        <f>E5</f>
        <v>Litice modří</v>
      </c>
      <c r="F19" s="87" t="s">
        <v>6</v>
      </c>
      <c r="G19" s="86" t="s">
        <v>65</v>
      </c>
      <c r="H19" s="117"/>
      <c r="I19" s="75" t="s">
        <v>6</v>
      </c>
      <c r="J19" s="118"/>
      <c r="K19" s="119"/>
      <c r="L19" s="119"/>
      <c r="O19" s="170"/>
      <c r="P19" s="170"/>
      <c r="Q19" s="321"/>
      <c r="R19" s="321"/>
      <c r="S19" s="170"/>
      <c r="X19" s="291"/>
      <c r="Y19" s="291"/>
      <c r="Z19" s="291"/>
      <c r="AA19" s="171"/>
      <c r="AB19" s="171"/>
      <c r="AC19" s="171"/>
      <c r="AD19" s="171"/>
      <c r="AE19" s="171"/>
      <c r="AH19" s="170"/>
    </row>
    <row r="20" spans="1:34" s="175" customFormat="1" ht="17.850000000000001" customHeight="1" x14ac:dyDescent="0.3">
      <c r="C20" s="122">
        <f>C17++A$17+A$22</f>
        <v>0.44583333333333336</v>
      </c>
      <c r="D20" s="123" t="s">
        <v>8</v>
      </c>
      <c r="E20" s="124" t="str">
        <f>G5</f>
        <v>Litice žlutí</v>
      </c>
      <c r="F20" s="87" t="s">
        <v>6</v>
      </c>
      <c r="G20" s="109" t="str">
        <f>G7</f>
        <v>Rakovník žlutí</v>
      </c>
      <c r="H20" s="89"/>
      <c r="I20" s="90" t="s">
        <v>6</v>
      </c>
      <c r="J20" s="91"/>
      <c r="K20" s="77"/>
      <c r="L20" s="77"/>
      <c r="O20" s="294" t="s">
        <v>19</v>
      </c>
      <c r="P20" s="294"/>
      <c r="S20" s="171"/>
      <c r="X20" s="171"/>
      <c r="Y20" s="171"/>
      <c r="Z20" s="171"/>
      <c r="AA20" s="171"/>
      <c r="AB20" s="171"/>
      <c r="AC20" s="171"/>
      <c r="AD20" s="171"/>
      <c r="AE20" s="171"/>
      <c r="AH20" s="170"/>
    </row>
    <row r="21" spans="1:34" s="175" customFormat="1" ht="17.850000000000001" customHeight="1" x14ac:dyDescent="0.3">
      <c r="A21" s="83" t="s">
        <v>20</v>
      </c>
      <c r="C21" s="125">
        <f>C18++A$17+A$22</f>
        <v>0.44583333333333336</v>
      </c>
      <c r="D21" s="126" t="s">
        <v>9</v>
      </c>
      <c r="E21" s="100" t="str">
        <f>G8</f>
        <v>Praga A</v>
      </c>
      <c r="F21" s="100" t="s">
        <v>6</v>
      </c>
      <c r="G21" s="127" t="str">
        <f>G9</f>
        <v>Kbely</v>
      </c>
      <c r="H21" s="102"/>
      <c r="I21" s="103" t="s">
        <v>6</v>
      </c>
      <c r="J21" s="104"/>
      <c r="K21" s="77"/>
      <c r="L21" s="77"/>
      <c r="O21" s="294" t="s">
        <v>21</v>
      </c>
      <c r="P21" s="294"/>
      <c r="S21" s="171"/>
      <c r="X21" s="128"/>
      <c r="Y21" s="171"/>
      <c r="Z21" s="128"/>
      <c r="AA21" s="128"/>
      <c r="AB21" s="128"/>
      <c r="AC21" s="128"/>
      <c r="AD21" s="128"/>
      <c r="AE21" s="128"/>
      <c r="AH21" s="170"/>
    </row>
    <row r="22" spans="1:34" s="175" customFormat="1" ht="17.850000000000001" customHeight="1" x14ac:dyDescent="0.3">
      <c r="A22" s="129">
        <v>3.472222222222222E-3</v>
      </c>
      <c r="C22" s="84">
        <f>C19++A$17+A$22</f>
        <v>0.4604166666666667</v>
      </c>
      <c r="D22" s="70" t="s">
        <v>7</v>
      </c>
      <c r="E22" s="86" t="str">
        <f>E7</f>
        <v>Rakovník červení</v>
      </c>
      <c r="F22" s="87" t="s">
        <v>6</v>
      </c>
      <c r="G22" s="106" t="str">
        <f>E9</f>
        <v>Praga B</v>
      </c>
      <c r="H22" s="74"/>
      <c r="I22" s="75" t="s">
        <v>6</v>
      </c>
      <c r="J22" s="76"/>
      <c r="K22" s="77"/>
      <c r="L22" s="77"/>
      <c r="O22" s="292" t="s">
        <v>22</v>
      </c>
      <c r="P22" s="292"/>
      <c r="AC22" s="128"/>
      <c r="AD22" s="128"/>
      <c r="AE22" s="128"/>
      <c r="AH22" s="170"/>
    </row>
    <row r="23" spans="1:34" s="175" customFormat="1" ht="17.850000000000001" customHeight="1" x14ac:dyDescent="0.3">
      <c r="C23" s="84">
        <f>C19++A$17+A$22</f>
        <v>0.4604166666666667</v>
      </c>
      <c r="D23" s="85" t="s">
        <v>8</v>
      </c>
      <c r="E23" s="130" t="str">
        <f>E6</f>
        <v>Litice červení</v>
      </c>
      <c r="F23" s="87" t="s">
        <v>6</v>
      </c>
      <c r="G23" s="88" t="str">
        <f>E8</f>
        <v>Kadaň</v>
      </c>
      <c r="H23" s="89"/>
      <c r="I23" s="90" t="s">
        <v>6</v>
      </c>
      <c r="J23" s="91"/>
      <c r="K23" s="77"/>
      <c r="L23" s="77"/>
      <c r="O23" s="292" t="s">
        <v>23</v>
      </c>
      <c r="P23" s="292"/>
      <c r="Y23" s="128"/>
      <c r="Z23" s="128"/>
      <c r="AA23" s="128"/>
      <c r="AH23" s="170"/>
    </row>
    <row r="24" spans="1:34" s="175" customFormat="1" ht="17.850000000000001" customHeight="1" x14ac:dyDescent="0.3">
      <c r="C24" s="97">
        <f>C19++A$17+A$22</f>
        <v>0.4604166666666667</v>
      </c>
      <c r="D24" s="98" t="s">
        <v>9</v>
      </c>
      <c r="E24" s="101" t="str">
        <f>G6</f>
        <v>Bolevec</v>
      </c>
      <c r="F24" s="100" t="s">
        <v>6</v>
      </c>
      <c r="G24" s="100" t="str">
        <f>G8</f>
        <v>Praga A</v>
      </c>
      <c r="H24" s="102"/>
      <c r="I24" s="103" t="s">
        <v>6</v>
      </c>
      <c r="J24" s="104"/>
      <c r="K24" s="77"/>
      <c r="L24" s="77"/>
      <c r="O24" s="292" t="s">
        <v>24</v>
      </c>
      <c r="P24" s="292"/>
      <c r="Y24" s="128"/>
      <c r="Z24" s="128"/>
      <c r="AA24" s="128"/>
      <c r="AH24" s="170"/>
    </row>
    <row r="25" spans="1:34" s="175" customFormat="1" ht="17.850000000000001" customHeight="1" x14ac:dyDescent="0.3">
      <c r="C25" s="114">
        <f>C22++A$17+A$22</f>
        <v>0.47500000000000003</v>
      </c>
      <c r="D25" s="70" t="s">
        <v>7</v>
      </c>
      <c r="E25" s="109" t="str">
        <f>G7</f>
        <v>Rakovník žlutí</v>
      </c>
      <c r="F25" s="87" t="s">
        <v>6</v>
      </c>
      <c r="G25" s="131" t="str">
        <f>G9</f>
        <v>Kbely</v>
      </c>
      <c r="H25" s="74"/>
      <c r="I25" s="75" t="s">
        <v>6</v>
      </c>
      <c r="J25" s="76"/>
      <c r="K25" s="77"/>
      <c r="L25" s="77"/>
      <c r="O25" s="294" t="s">
        <v>25</v>
      </c>
      <c r="P25" s="294"/>
      <c r="Y25" s="128"/>
      <c r="Z25" s="128"/>
      <c r="AA25" s="128"/>
      <c r="AH25" s="170"/>
    </row>
    <row r="26" spans="1:34" s="175" customFormat="1" ht="17.850000000000001" customHeight="1" x14ac:dyDescent="0.3">
      <c r="A26" s="132"/>
      <c r="C26" s="122">
        <f>C23++A$17+A$22</f>
        <v>0.47500000000000003</v>
      </c>
      <c r="D26" s="85" t="s">
        <v>8</v>
      </c>
      <c r="E26" s="133" t="str">
        <f>E5</f>
        <v>Litice modří</v>
      </c>
      <c r="F26" s="87" t="s">
        <v>6</v>
      </c>
      <c r="G26" s="134" t="str">
        <f>E8</f>
        <v>Kadaň</v>
      </c>
      <c r="H26" s="89"/>
      <c r="I26" s="90" t="s">
        <v>6</v>
      </c>
      <c r="J26" s="91"/>
      <c r="K26" s="77"/>
      <c r="L26" s="77"/>
      <c r="O26" s="294" t="s">
        <v>26</v>
      </c>
      <c r="P26" s="294"/>
      <c r="Y26" s="128"/>
      <c r="Z26" s="128"/>
      <c r="AA26" s="128"/>
      <c r="AH26" s="170"/>
    </row>
    <row r="27" spans="1:34" s="175" customFormat="1" ht="17.850000000000001" customHeight="1" x14ac:dyDescent="0.3">
      <c r="A27" s="50"/>
      <c r="C27" s="125">
        <f>C24++A$17+A$22</f>
        <v>0.47500000000000003</v>
      </c>
      <c r="D27" s="98" t="s">
        <v>9</v>
      </c>
      <c r="E27" s="135"/>
      <c r="F27" s="135"/>
      <c r="G27" s="135"/>
      <c r="H27" s="102"/>
      <c r="I27" s="103"/>
      <c r="J27" s="104"/>
      <c r="K27" s="77"/>
      <c r="L27" s="77"/>
      <c r="O27" s="292" t="s">
        <v>27</v>
      </c>
      <c r="P27" s="292"/>
      <c r="Y27" s="128"/>
      <c r="Z27" s="128"/>
      <c r="AA27" s="128"/>
      <c r="AH27" s="170"/>
    </row>
    <row r="28" spans="1:34" s="175" customFormat="1" ht="17.850000000000001" customHeight="1" x14ac:dyDescent="0.3">
      <c r="A28" s="68"/>
      <c r="C28" s="69">
        <f>C25++A$17+A$22</f>
        <v>0.48958333333333337</v>
      </c>
      <c r="D28" s="70" t="s">
        <v>7</v>
      </c>
      <c r="E28" s="136" t="str">
        <f>E6</f>
        <v>Litice červení</v>
      </c>
      <c r="F28" s="87" t="s">
        <v>6</v>
      </c>
      <c r="G28" s="137" t="str">
        <f>E9</f>
        <v>Praga B</v>
      </c>
      <c r="H28" s="74"/>
      <c r="I28" s="75" t="s">
        <v>6</v>
      </c>
      <c r="J28" s="76"/>
      <c r="K28" s="77"/>
      <c r="L28" s="77"/>
      <c r="O28" s="292" t="s">
        <v>28</v>
      </c>
      <c r="P28" s="292"/>
      <c r="Q28" s="171"/>
      <c r="R28" s="171"/>
      <c r="S28" s="171"/>
      <c r="T28" s="128"/>
      <c r="U28" s="171"/>
      <c r="V28" s="128"/>
      <c r="W28" s="128"/>
      <c r="X28" s="128"/>
      <c r="Y28" s="128"/>
      <c r="Z28" s="128"/>
      <c r="AA28" s="128"/>
      <c r="AH28" s="170"/>
    </row>
    <row r="29" spans="1:34" s="175" customFormat="1" ht="17.850000000000001" customHeight="1" x14ac:dyDescent="0.3">
      <c r="A29" s="138"/>
      <c r="C29" s="84">
        <f>C25++A$17+A$22</f>
        <v>0.48958333333333337</v>
      </c>
      <c r="D29" s="85" t="s">
        <v>8</v>
      </c>
      <c r="E29" s="139" t="str">
        <f>G5</f>
        <v>Litice žlutí</v>
      </c>
      <c r="F29" s="87" t="s">
        <v>6</v>
      </c>
      <c r="G29" s="140" t="str">
        <f>G8</f>
        <v>Praga A</v>
      </c>
      <c r="H29" s="89"/>
      <c r="I29" s="90" t="s">
        <v>6</v>
      </c>
      <c r="J29" s="91"/>
      <c r="K29" s="77"/>
      <c r="L29" s="77"/>
      <c r="O29" s="292" t="s">
        <v>29</v>
      </c>
      <c r="P29" s="292"/>
      <c r="AH29" s="170"/>
    </row>
    <row r="30" spans="1:34" s="175" customFormat="1" ht="17.850000000000001" customHeight="1" x14ac:dyDescent="0.3">
      <c r="C30" s="97">
        <f>C25++A$17+A$22</f>
        <v>0.48958333333333337</v>
      </c>
      <c r="D30" s="98" t="s">
        <v>9</v>
      </c>
      <c r="E30" s="101" t="str">
        <f>G6</f>
        <v>Bolevec</v>
      </c>
      <c r="F30" s="100" t="s">
        <v>6</v>
      </c>
      <c r="G30" s="141" t="str">
        <f>G7</f>
        <v>Rakovník žlutí</v>
      </c>
      <c r="H30" s="142"/>
      <c r="I30" s="103" t="s">
        <v>6</v>
      </c>
      <c r="J30" s="143"/>
      <c r="K30" s="119"/>
      <c r="L30" s="119"/>
      <c r="AH30" s="170"/>
    </row>
    <row r="31" spans="1:34" s="175" customFormat="1" ht="17.850000000000001" customHeight="1" x14ac:dyDescent="0.3">
      <c r="A31" s="68"/>
      <c r="C31" s="114">
        <f>C28++A$17+A$22</f>
        <v>0.50416666666666665</v>
      </c>
      <c r="D31" s="70" t="s">
        <v>7</v>
      </c>
      <c r="E31" s="136" t="str">
        <f>E6</f>
        <v>Litice červení</v>
      </c>
      <c r="F31" s="144" t="s">
        <v>6</v>
      </c>
      <c r="G31" s="145" t="str">
        <f>E7</f>
        <v>Rakovník červení</v>
      </c>
      <c r="H31" s="117"/>
      <c r="I31" s="75" t="s">
        <v>6</v>
      </c>
      <c r="J31" s="118"/>
      <c r="K31" s="119"/>
      <c r="L31" s="119"/>
      <c r="AH31" s="170"/>
    </row>
    <row r="32" spans="1:34" s="175" customFormat="1" ht="17.850000000000001" customHeight="1" x14ac:dyDescent="0.3">
      <c r="A32" s="146"/>
      <c r="C32" s="122">
        <f>C29++A$17+A$22</f>
        <v>0.50416666666666665</v>
      </c>
      <c r="D32" s="85" t="s">
        <v>8</v>
      </c>
      <c r="E32" s="124" t="str">
        <f>G5</f>
        <v>Litice žlutí</v>
      </c>
      <c r="F32" s="87" t="s">
        <v>6</v>
      </c>
      <c r="G32" s="131" t="str">
        <f>G9</f>
        <v>Kbely</v>
      </c>
      <c r="H32" s="147"/>
      <c r="I32" s="90" t="s">
        <v>6</v>
      </c>
      <c r="J32" s="148"/>
      <c r="K32" s="119"/>
      <c r="L32" s="119"/>
      <c r="AH32" s="170"/>
    </row>
    <row r="33" spans="1:34" s="175" customFormat="1" ht="17.850000000000001" customHeight="1" x14ac:dyDescent="0.3">
      <c r="A33" s="149"/>
      <c r="C33" s="125">
        <f>C30++A$17+A$22</f>
        <v>0.50416666666666665</v>
      </c>
      <c r="D33" s="98" t="s">
        <v>9</v>
      </c>
      <c r="E33" s="150" t="str">
        <f>E5</f>
        <v>Litice modří</v>
      </c>
      <c r="F33" s="100" t="s">
        <v>6</v>
      </c>
      <c r="G33" s="151" t="str">
        <f>E9</f>
        <v>Praga B</v>
      </c>
      <c r="H33" s="142"/>
      <c r="I33" s="103" t="s">
        <v>6</v>
      </c>
      <c r="J33" s="143"/>
      <c r="K33" s="119"/>
      <c r="L33" s="119"/>
      <c r="AH33" s="170"/>
    </row>
    <row r="34" spans="1:34" s="175" customFormat="1" ht="17.850000000000001" customHeight="1" x14ac:dyDescent="0.3">
      <c r="A34" s="83"/>
      <c r="C34" s="69">
        <f>C31++A$17+A$22</f>
        <v>0.51874999999999993</v>
      </c>
      <c r="D34" s="70" t="s">
        <v>7</v>
      </c>
      <c r="E34" s="152" t="s">
        <v>30</v>
      </c>
      <c r="F34" s="87" t="s">
        <v>6</v>
      </c>
      <c r="G34" s="152" t="s">
        <v>31</v>
      </c>
      <c r="H34" s="117"/>
      <c r="I34" s="75" t="s">
        <v>6</v>
      </c>
      <c r="J34" s="118"/>
      <c r="K34" s="119"/>
      <c r="L34" s="119"/>
      <c r="AH34" s="170"/>
    </row>
    <row r="35" spans="1:34" s="175" customFormat="1" ht="17.850000000000001" customHeight="1" x14ac:dyDescent="0.3">
      <c r="A35" s="146"/>
      <c r="C35" s="84">
        <f>C31++A$17+A$22</f>
        <v>0.51874999999999993</v>
      </c>
      <c r="D35" s="85" t="s">
        <v>8</v>
      </c>
      <c r="E35" s="152" t="s">
        <v>32</v>
      </c>
      <c r="F35" s="87" t="s">
        <v>6</v>
      </c>
      <c r="G35" s="152" t="s">
        <v>33</v>
      </c>
      <c r="H35" s="147"/>
      <c r="I35" s="90" t="s">
        <v>6</v>
      </c>
      <c r="J35" s="148"/>
      <c r="K35" s="119"/>
      <c r="L35" s="119"/>
      <c r="AH35" s="170"/>
    </row>
    <row r="36" spans="1:34" s="175" customFormat="1" ht="17.850000000000001" customHeight="1" x14ac:dyDescent="0.3">
      <c r="A36" s="129"/>
      <c r="C36" s="97">
        <f>C31++A$17+A$22</f>
        <v>0.51874999999999993</v>
      </c>
      <c r="D36" s="98" t="s">
        <v>9</v>
      </c>
      <c r="E36" s="153" t="s">
        <v>34</v>
      </c>
      <c r="F36" s="100" t="s">
        <v>6</v>
      </c>
      <c r="G36" s="153" t="s">
        <v>35</v>
      </c>
      <c r="H36" s="142"/>
      <c r="I36" s="103" t="s">
        <v>6</v>
      </c>
      <c r="J36" s="143"/>
      <c r="K36" s="119"/>
      <c r="L36" s="119"/>
      <c r="AH36" s="170"/>
    </row>
    <row r="37" spans="1:34" s="175" customFormat="1" ht="17.850000000000001" customHeight="1" x14ac:dyDescent="0.3">
      <c r="C37" s="114">
        <f>C34++A$17+A$22</f>
        <v>0.53333333333333321</v>
      </c>
      <c r="D37" s="154" t="s">
        <v>7</v>
      </c>
      <c r="E37" s="155" t="s">
        <v>36</v>
      </c>
      <c r="F37" s="72" t="s">
        <v>6</v>
      </c>
      <c r="G37" s="155" t="s">
        <v>37</v>
      </c>
      <c r="H37" s="156"/>
      <c r="I37" s="157" t="s">
        <v>6</v>
      </c>
      <c r="J37" s="158"/>
      <c r="K37"/>
      <c r="L37"/>
      <c r="AH37" s="170"/>
    </row>
    <row r="38" spans="1:34" x14ac:dyDescent="0.3">
      <c r="A38" s="149"/>
      <c r="C38" s="122">
        <f>C35++A$17+A$22</f>
        <v>0.53333333333333321</v>
      </c>
      <c r="D38" s="85" t="s">
        <v>8</v>
      </c>
      <c r="E38" s="152" t="s">
        <v>38</v>
      </c>
      <c r="F38" s="87" t="s">
        <v>6</v>
      </c>
      <c r="G38" s="152" t="s">
        <v>39</v>
      </c>
      <c r="H38" s="159"/>
      <c r="I38" s="90" t="s">
        <v>6</v>
      </c>
      <c r="J38" s="160"/>
    </row>
    <row r="39" spans="1:34" x14ac:dyDescent="0.3">
      <c r="A39" s="129"/>
      <c r="C39" s="125">
        <f>C36++A$17+A$22</f>
        <v>0.53333333333333321</v>
      </c>
      <c r="D39" s="98" t="s">
        <v>9</v>
      </c>
      <c r="E39" s="153"/>
      <c r="F39" s="100"/>
      <c r="G39" s="153"/>
      <c r="H39" s="161"/>
      <c r="I39" s="103"/>
      <c r="J39" s="162"/>
    </row>
    <row r="40" spans="1:34" x14ac:dyDescent="0.3">
      <c r="A40" s="163"/>
    </row>
    <row r="41" spans="1:34" x14ac:dyDescent="0.3">
      <c r="C41" s="164">
        <f>C39+A22</f>
        <v>0.53680555555555542</v>
      </c>
      <c r="D41" s="165"/>
      <c r="E41" s="293" t="s">
        <v>40</v>
      </c>
      <c r="F41" s="293"/>
      <c r="G41" s="293"/>
      <c r="H41" s="166"/>
      <c r="I41" s="167"/>
      <c r="J41" s="168"/>
    </row>
  </sheetData>
  <mergeCells count="32">
    <mergeCell ref="E12:G12"/>
    <mergeCell ref="H12:J12"/>
    <mergeCell ref="O18:P18"/>
    <mergeCell ref="Q19:R19"/>
    <mergeCell ref="C1:J1"/>
    <mergeCell ref="O1:V1"/>
    <mergeCell ref="C2:J2"/>
    <mergeCell ref="P3:R3"/>
    <mergeCell ref="S3:W3"/>
    <mergeCell ref="AA3:AC3"/>
    <mergeCell ref="AD3:AF3"/>
    <mergeCell ref="AG3:AI3"/>
    <mergeCell ref="C4:D4"/>
    <mergeCell ref="P11:R11"/>
    <mergeCell ref="S11:W11"/>
    <mergeCell ref="X11:Z11"/>
    <mergeCell ref="AA11:AC11"/>
    <mergeCell ref="AD11:AF11"/>
    <mergeCell ref="AG11:AI11"/>
    <mergeCell ref="X3:Z3"/>
    <mergeCell ref="X19:Z19"/>
    <mergeCell ref="O27:P27"/>
    <mergeCell ref="O28:P28"/>
    <mergeCell ref="O29:P29"/>
    <mergeCell ref="E41:G41"/>
    <mergeCell ref="O21:P21"/>
    <mergeCell ref="O22:P22"/>
    <mergeCell ref="O23:P23"/>
    <mergeCell ref="O24:P24"/>
    <mergeCell ref="O25:P25"/>
    <mergeCell ref="O26:P26"/>
    <mergeCell ref="O20:P20"/>
  </mergeCells>
  <pageMargins left="0.25" right="0.25" top="0.75" bottom="0.75" header="0.3" footer="0.3"/>
  <pageSetup paperSize="9" scale="62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B407-A061-4613-B49C-61F7B848A108}">
  <dimension ref="A1"/>
  <sheetViews>
    <sheetView workbookViewId="0">
      <selection activeCell="H17" sqref="H17"/>
    </sheetView>
  </sheetViews>
  <sheetFormatPr defaultRowHeight="13.2" x14ac:dyDescent="0.25"/>
  <sheetData>
    <row r="1" spans="1:1" ht="18" x14ac:dyDescent="0.35">
      <c r="A1" s="177" t="s">
        <v>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8FC7-D1B6-4034-ABE4-CE64BF975470}">
  <dimension ref="A1:AN52"/>
  <sheetViews>
    <sheetView topLeftCell="A13" zoomScale="80" zoomScaleNormal="80" workbookViewId="0">
      <selection activeCell="G5" sqref="G5"/>
    </sheetView>
  </sheetViews>
  <sheetFormatPr defaultColWidth="11.5546875" defaultRowHeight="16.8" x14ac:dyDescent="0.3"/>
  <cols>
    <col min="1" max="1" width="22.109375" style="175" customWidth="1"/>
    <col min="2" max="2" width="4.88671875" style="175" customWidth="1"/>
    <col min="3" max="3" width="8.88671875" style="173" customWidth="1"/>
    <col min="4" max="4" width="7.5546875" style="51" customWidth="1"/>
    <col min="5" max="5" width="22.6640625" style="175" customWidth="1"/>
    <col min="6" max="6" width="2.44140625" style="170" customWidth="1"/>
    <col min="7" max="7" width="22.6640625" style="175" customWidth="1"/>
    <col min="8" max="8" width="5.33203125" style="175" customWidth="1"/>
    <col min="9" max="9" width="2.33203125" style="170" customWidth="1"/>
    <col min="10" max="10" width="5.5546875" style="175" customWidth="1"/>
    <col min="11" max="11" width="1.5546875" style="175" hidden="1" customWidth="1"/>
    <col min="12" max="12" width="16.109375" style="175" hidden="1" customWidth="1"/>
    <col min="13" max="13" width="6.44140625" style="175" customWidth="1"/>
    <col min="14" max="14" width="3.44140625" style="175" customWidth="1"/>
    <col min="15" max="15" width="13.6640625" style="175" customWidth="1"/>
    <col min="16" max="16" width="6.109375" style="175" customWidth="1"/>
    <col min="17" max="17" width="2.109375" style="170" customWidth="1"/>
    <col min="18" max="19" width="6.109375" style="175" customWidth="1"/>
    <col min="20" max="20" width="2.109375" style="170" customWidth="1"/>
    <col min="21" max="22" width="6.109375" style="175" customWidth="1"/>
    <col min="23" max="23" width="2.109375" style="170" customWidth="1"/>
    <col min="24" max="25" width="6.109375" style="175" customWidth="1"/>
    <col min="26" max="26" width="2.109375" style="170" customWidth="1"/>
    <col min="27" max="28" width="6.109375" style="175" customWidth="1"/>
    <col min="29" max="29" width="2.109375" style="170" customWidth="1"/>
    <col min="30" max="31" width="6.109375" style="175" customWidth="1"/>
    <col min="32" max="32" width="2.109375" style="170" customWidth="1"/>
    <col min="33" max="33" width="6.109375" style="175" customWidth="1"/>
    <col min="34" max="34" width="7.21875" style="175" customWidth="1"/>
    <col min="35" max="35" width="1.6640625" style="170" customWidth="1"/>
    <col min="36" max="36" width="7.21875" style="175" customWidth="1"/>
    <col min="37" max="38" width="7.6640625" style="175" customWidth="1"/>
    <col min="39" max="40" width="7" style="175" customWidth="1"/>
    <col min="41" max="16384" width="11.5546875" style="175"/>
  </cols>
  <sheetData>
    <row r="1" spans="1:40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40" x14ac:dyDescent="0.3">
      <c r="C2" s="301" t="s">
        <v>70</v>
      </c>
      <c r="D2" s="322"/>
      <c r="E2" s="322"/>
      <c r="F2" s="322"/>
      <c r="G2" s="322"/>
      <c r="H2" s="322"/>
      <c r="I2" s="322"/>
      <c r="J2" s="322"/>
    </row>
    <row r="3" spans="1:40" x14ac:dyDescent="0.3">
      <c r="D3" s="173"/>
      <c r="E3" s="173"/>
      <c r="F3" s="173"/>
      <c r="G3" s="173"/>
      <c r="H3" s="173"/>
      <c r="I3" s="173"/>
      <c r="J3" s="173"/>
      <c r="O3" s="5" t="s">
        <v>0</v>
      </c>
      <c r="P3" s="329" t="str">
        <f>E5</f>
        <v>Mnichovice C</v>
      </c>
      <c r="Q3" s="330"/>
      <c r="R3" s="330"/>
      <c r="S3" s="331" t="str">
        <f>E6</f>
        <v>Hradec Králové</v>
      </c>
      <c r="T3" s="331"/>
      <c r="U3" s="332"/>
      <c r="V3" s="333" t="str">
        <f>E7</f>
        <v>Rakovník žlutí</v>
      </c>
      <c r="W3" s="334"/>
      <c r="X3" s="335"/>
      <c r="Y3" s="336" t="str">
        <f>E8</f>
        <v>Litice modří</v>
      </c>
      <c r="Z3" s="337"/>
      <c r="AA3" s="338"/>
      <c r="AB3" s="296" t="str">
        <f>E9</f>
        <v>Litice žlutí</v>
      </c>
      <c r="AC3" s="297"/>
      <c r="AD3" s="342"/>
      <c r="AE3" s="345" t="str">
        <f>E10</f>
        <v>Kadaň</v>
      </c>
      <c r="AF3" s="346"/>
      <c r="AG3" s="347"/>
      <c r="AH3" s="348" t="s">
        <v>1</v>
      </c>
      <c r="AI3" s="348"/>
      <c r="AJ3" s="349"/>
      <c r="AK3" s="250" t="s">
        <v>2</v>
      </c>
      <c r="AL3" s="250" t="s">
        <v>3</v>
      </c>
    </row>
    <row r="4" spans="1:40" x14ac:dyDescent="0.3">
      <c r="C4" s="301" t="s">
        <v>4</v>
      </c>
      <c r="D4" s="302"/>
      <c r="E4" s="7" t="s">
        <v>0</v>
      </c>
      <c r="F4" s="173"/>
      <c r="G4" s="8" t="s">
        <v>5</v>
      </c>
      <c r="H4" s="173"/>
      <c r="I4" s="173"/>
      <c r="J4" s="173"/>
      <c r="O4" s="9" t="str">
        <f t="shared" ref="O4:O9" si="0">E5</f>
        <v>Mnichovice C</v>
      </c>
      <c r="P4" s="249"/>
      <c r="Q4" s="249"/>
      <c r="R4" s="249"/>
      <c r="S4" s="250">
        <f>H14</f>
        <v>0</v>
      </c>
      <c r="T4" s="250" t="s">
        <v>6</v>
      </c>
      <c r="U4" s="250">
        <f>J14</f>
        <v>0</v>
      </c>
      <c r="V4" s="250">
        <f>H20</f>
        <v>0</v>
      </c>
      <c r="W4" s="250" t="s">
        <v>6</v>
      </c>
      <c r="X4" s="250">
        <f>J20</f>
        <v>0</v>
      </c>
      <c r="Y4" s="250">
        <f>H33</f>
        <v>0</v>
      </c>
      <c r="Z4" s="250" t="s">
        <v>6</v>
      </c>
      <c r="AA4" s="250">
        <f>J33</f>
        <v>0</v>
      </c>
      <c r="AB4" s="250">
        <f>H40</f>
        <v>0</v>
      </c>
      <c r="AC4" s="250" t="s">
        <v>6</v>
      </c>
      <c r="AD4" s="250">
        <f>J40</f>
        <v>0</v>
      </c>
      <c r="AE4" s="250">
        <f>H29</f>
        <v>0</v>
      </c>
      <c r="AF4" s="250" t="s">
        <v>6</v>
      </c>
      <c r="AG4" s="259">
        <f>J29</f>
        <v>0</v>
      </c>
      <c r="AH4" s="234">
        <f>S4+V4+Y4+AB4+AE4</f>
        <v>0</v>
      </c>
      <c r="AI4" s="250" t="s">
        <v>6</v>
      </c>
      <c r="AJ4" s="250">
        <f>U4+X4+AA4+AD4+AG4</f>
        <v>0</v>
      </c>
      <c r="AK4" s="250"/>
      <c r="AL4" s="250"/>
    </row>
    <row r="5" spans="1:40" x14ac:dyDescent="0.3">
      <c r="D5" s="173"/>
      <c r="E5" s="22" t="s">
        <v>46</v>
      </c>
      <c r="F5" s="173"/>
      <c r="G5" s="23" t="s">
        <v>41</v>
      </c>
      <c r="H5" s="173"/>
      <c r="I5" s="173"/>
      <c r="J5" s="173"/>
      <c r="O5" s="24" t="str">
        <f t="shared" si="0"/>
        <v>Hradec Králové</v>
      </c>
      <c r="P5" s="250">
        <f>J14</f>
        <v>0</v>
      </c>
      <c r="Q5" s="250" t="s">
        <v>6</v>
      </c>
      <c r="R5" s="250">
        <f>H14</f>
        <v>0</v>
      </c>
      <c r="S5" s="249"/>
      <c r="T5" s="249"/>
      <c r="U5" s="249"/>
      <c r="V5" s="250">
        <f>H39</f>
        <v>0</v>
      </c>
      <c r="W5" s="250" t="s">
        <v>6</v>
      </c>
      <c r="X5" s="250">
        <f>J39</f>
        <v>0</v>
      </c>
      <c r="Y5" s="250">
        <f>H28</f>
        <v>0</v>
      </c>
      <c r="Z5" s="250" t="s">
        <v>6</v>
      </c>
      <c r="AA5" s="250">
        <f>J28</f>
        <v>0</v>
      </c>
      <c r="AB5" s="247">
        <f>H34</f>
        <v>0</v>
      </c>
      <c r="AC5" s="250" t="s">
        <v>6</v>
      </c>
      <c r="AD5" s="247">
        <f>J34</f>
        <v>0</v>
      </c>
      <c r="AE5" s="247">
        <f>H21</f>
        <v>0</v>
      </c>
      <c r="AF5" s="250" t="s">
        <v>6</v>
      </c>
      <c r="AG5" s="261">
        <f>J21</f>
        <v>0</v>
      </c>
      <c r="AH5" s="248">
        <f>P5+V5+Y5+AB5+AE5</f>
        <v>0</v>
      </c>
      <c r="AI5" s="250" t="s">
        <v>6</v>
      </c>
      <c r="AJ5" s="247">
        <f>+R5+X5+AA5+AD5+AG5</f>
        <v>0</v>
      </c>
      <c r="AK5" s="247"/>
      <c r="AL5" s="247"/>
    </row>
    <row r="6" spans="1:40" x14ac:dyDescent="0.3">
      <c r="D6" s="173"/>
      <c r="E6" s="30" t="s">
        <v>48</v>
      </c>
      <c r="F6" s="173"/>
      <c r="G6" s="31" t="s">
        <v>42</v>
      </c>
      <c r="H6" s="173"/>
      <c r="I6" s="173"/>
      <c r="J6" s="173"/>
      <c r="O6" s="32" t="str">
        <f t="shared" si="0"/>
        <v>Rakovník žlutí</v>
      </c>
      <c r="P6" s="250">
        <f>J20</f>
        <v>0</v>
      </c>
      <c r="Q6" s="250" t="s">
        <v>6</v>
      </c>
      <c r="R6" s="250">
        <f>H20</f>
        <v>0</v>
      </c>
      <c r="S6" s="250">
        <f>J39</f>
        <v>0</v>
      </c>
      <c r="T6" s="250" t="s">
        <v>6</v>
      </c>
      <c r="U6" s="250">
        <f>H39</f>
        <v>0</v>
      </c>
      <c r="V6" s="249"/>
      <c r="W6" s="249"/>
      <c r="X6" s="249"/>
      <c r="Y6" s="250">
        <f>H15</f>
        <v>0</v>
      </c>
      <c r="Z6" s="250" t="s">
        <v>6</v>
      </c>
      <c r="AA6" s="250">
        <f>J15</f>
        <v>0</v>
      </c>
      <c r="AB6" s="247">
        <f>H27</f>
        <v>0</v>
      </c>
      <c r="AC6" s="250" t="s">
        <v>6</v>
      </c>
      <c r="AD6" s="247">
        <f>J27</f>
        <v>0</v>
      </c>
      <c r="AE6" s="247">
        <f>H35</f>
        <v>0</v>
      </c>
      <c r="AF6" s="250" t="s">
        <v>6</v>
      </c>
      <c r="AG6" s="261">
        <f>J35</f>
        <v>0</v>
      </c>
      <c r="AH6" s="248">
        <f>+P6+S6+Y6+AB6+AE6</f>
        <v>0</v>
      </c>
      <c r="AI6" s="250" t="s">
        <v>6</v>
      </c>
      <c r="AJ6" s="247">
        <f>+R6+U6+AA6+AD6+AG6</f>
        <v>0</v>
      </c>
      <c r="AK6" s="247"/>
      <c r="AL6" s="247"/>
    </row>
    <row r="7" spans="1:40" x14ac:dyDescent="0.3">
      <c r="D7" s="173"/>
      <c r="E7" s="37" t="s">
        <v>56</v>
      </c>
      <c r="F7" s="173"/>
      <c r="G7" s="38" t="s">
        <v>54</v>
      </c>
      <c r="H7" s="173"/>
      <c r="I7" s="173"/>
      <c r="J7" s="173"/>
      <c r="O7" s="39" t="str">
        <f t="shared" si="0"/>
        <v>Litice modří</v>
      </c>
      <c r="P7" s="250">
        <f>J33</f>
        <v>0</v>
      </c>
      <c r="Q7" s="250" t="s">
        <v>6</v>
      </c>
      <c r="R7" s="250">
        <f>H33</f>
        <v>0</v>
      </c>
      <c r="S7" s="250">
        <f>J28</f>
        <v>0</v>
      </c>
      <c r="T7" s="250" t="s">
        <v>6</v>
      </c>
      <c r="U7" s="250">
        <f>H28</f>
        <v>0</v>
      </c>
      <c r="V7" s="250">
        <f>J15</f>
        <v>0</v>
      </c>
      <c r="W7" s="250" t="s">
        <v>6</v>
      </c>
      <c r="X7" s="250">
        <f>H15</f>
        <v>0</v>
      </c>
      <c r="Y7" s="249"/>
      <c r="Z7" s="249"/>
      <c r="AA7" s="249"/>
      <c r="AB7" s="247">
        <f>H22</f>
        <v>0</v>
      </c>
      <c r="AC7" s="250" t="s">
        <v>6</v>
      </c>
      <c r="AD7" s="247">
        <f>J22</f>
        <v>0</v>
      </c>
      <c r="AE7" s="247">
        <f>H41</f>
        <v>0</v>
      </c>
      <c r="AF7" s="250" t="s">
        <v>6</v>
      </c>
      <c r="AG7" s="261">
        <f>J41</f>
        <v>0</v>
      </c>
      <c r="AH7" s="248">
        <f>+P7+S7+V7+AB7+AE7</f>
        <v>0</v>
      </c>
      <c r="AI7" s="250" t="s">
        <v>6</v>
      </c>
      <c r="AJ7" s="247">
        <f>R7+U7+X7+AD7+AG7</f>
        <v>0</v>
      </c>
      <c r="AK7" s="247"/>
      <c r="AL7" s="247"/>
    </row>
    <row r="8" spans="1:40" x14ac:dyDescent="0.3">
      <c r="D8" s="173"/>
      <c r="E8" s="40" t="s">
        <v>53</v>
      </c>
      <c r="F8" s="173"/>
      <c r="G8" s="41" t="s">
        <v>51</v>
      </c>
      <c r="H8" s="173"/>
      <c r="I8" s="173"/>
      <c r="J8" s="173"/>
      <c r="O8" s="260" t="str">
        <f t="shared" si="0"/>
        <v>Litice žlutí</v>
      </c>
      <c r="P8" s="250">
        <f>J40</f>
        <v>0</v>
      </c>
      <c r="Q8" s="250" t="s">
        <v>6</v>
      </c>
      <c r="R8" s="250">
        <f>H40</f>
        <v>0</v>
      </c>
      <c r="S8" s="250">
        <f>J34</f>
        <v>0</v>
      </c>
      <c r="T8" s="250" t="s">
        <v>6</v>
      </c>
      <c r="U8" s="250">
        <f>H34</f>
        <v>0</v>
      </c>
      <c r="V8" s="250">
        <f>J27</f>
        <v>0</v>
      </c>
      <c r="W8" s="250" t="s">
        <v>6</v>
      </c>
      <c r="X8" s="250">
        <f>H27</f>
        <v>0</v>
      </c>
      <c r="Y8" s="250">
        <f>J22</f>
        <v>0</v>
      </c>
      <c r="Z8" s="250" t="s">
        <v>6</v>
      </c>
      <c r="AA8" s="250">
        <f>H22</f>
        <v>0</v>
      </c>
      <c r="AB8" s="249"/>
      <c r="AC8" s="249" t="s">
        <v>6</v>
      </c>
      <c r="AD8" s="249"/>
      <c r="AE8" s="247">
        <f>H16</f>
        <v>0</v>
      </c>
      <c r="AF8" s="250" t="s">
        <v>6</v>
      </c>
      <c r="AG8" s="259">
        <f>J16</f>
        <v>0</v>
      </c>
      <c r="AH8" s="234">
        <f>+P8+S8+V8+Y8+AE8</f>
        <v>0</v>
      </c>
      <c r="AI8" s="250" t="s">
        <v>6</v>
      </c>
      <c r="AJ8" s="250">
        <f>R8+U8+X8+AA8+AG8</f>
        <v>0</v>
      </c>
      <c r="AK8" s="250"/>
      <c r="AL8" s="250"/>
    </row>
    <row r="9" spans="1:40" x14ac:dyDescent="0.3">
      <c r="D9" s="173"/>
      <c r="E9" s="46" t="s">
        <v>58</v>
      </c>
      <c r="F9" s="173"/>
      <c r="G9" s="47" t="s">
        <v>52</v>
      </c>
      <c r="H9" s="173"/>
      <c r="I9" s="173"/>
      <c r="J9" s="173"/>
      <c r="O9" s="258" t="str">
        <f t="shared" si="0"/>
        <v>Kadaň</v>
      </c>
      <c r="P9" s="255">
        <f>J29</f>
        <v>0</v>
      </c>
      <c r="Q9" s="250" t="s">
        <v>6</v>
      </c>
      <c r="R9" s="255">
        <f>H29</f>
        <v>0</v>
      </c>
      <c r="S9" s="255">
        <f>J21</f>
        <v>0</v>
      </c>
      <c r="T9" s="250" t="s">
        <v>6</v>
      </c>
      <c r="U9" s="255">
        <f>H21</f>
        <v>0</v>
      </c>
      <c r="V9" s="255">
        <f>J35</f>
        <v>0</v>
      </c>
      <c r="W9" s="250" t="s">
        <v>6</v>
      </c>
      <c r="X9" s="255">
        <f>H35</f>
        <v>0</v>
      </c>
      <c r="Y9" s="255">
        <f>J41</f>
        <v>0</v>
      </c>
      <c r="Z9" s="255" t="s">
        <v>6</v>
      </c>
      <c r="AA9" s="255">
        <f>H41</f>
        <v>0</v>
      </c>
      <c r="AB9" s="255">
        <f>J16</f>
        <v>0</v>
      </c>
      <c r="AC9" s="255" t="s">
        <v>6</v>
      </c>
      <c r="AD9" s="255">
        <f>H16</f>
        <v>0</v>
      </c>
      <c r="AE9" s="257"/>
      <c r="AF9" s="257"/>
      <c r="AG9" s="256"/>
      <c r="AH9" s="234">
        <f>P9+S9+V9+Y9+AB9</f>
        <v>0</v>
      </c>
      <c r="AI9" s="250" t="s">
        <v>6</v>
      </c>
      <c r="AJ9" s="255">
        <f>R9+U9+X9+AA9+AD9</f>
        <v>0</v>
      </c>
      <c r="AK9" s="255"/>
      <c r="AL9" s="255"/>
    </row>
    <row r="10" spans="1:40" x14ac:dyDescent="0.3">
      <c r="E10" s="254" t="s">
        <v>55</v>
      </c>
      <c r="G10" s="253"/>
      <c r="O10" s="233"/>
      <c r="P10" s="233"/>
      <c r="Q10" s="183"/>
      <c r="R10" s="233"/>
      <c r="S10" s="233"/>
      <c r="T10" s="183"/>
      <c r="U10" s="233"/>
      <c r="V10" s="233"/>
      <c r="W10" s="183"/>
      <c r="X10" s="233"/>
      <c r="Y10" s="233"/>
      <c r="Z10" s="183"/>
      <c r="AA10" s="233"/>
      <c r="AB10" s="233"/>
      <c r="AC10" s="183"/>
      <c r="AD10" s="233"/>
      <c r="AE10" s="233"/>
      <c r="AF10" s="183"/>
      <c r="AG10" s="233"/>
      <c r="AH10" s="233"/>
      <c r="AI10" s="183"/>
      <c r="AJ10" s="233"/>
      <c r="AK10" s="233"/>
      <c r="AL10" s="233"/>
    </row>
    <row r="11" spans="1:40" x14ac:dyDescent="0.3">
      <c r="E11" s="52"/>
      <c r="O11" s="233"/>
      <c r="P11" s="233"/>
      <c r="Q11" s="183"/>
      <c r="R11" s="233"/>
      <c r="S11" s="233"/>
      <c r="T11" s="183"/>
      <c r="U11" s="233"/>
      <c r="V11" s="233"/>
      <c r="W11" s="183"/>
      <c r="X11" s="233"/>
      <c r="Y11" s="233"/>
      <c r="Z11" s="183"/>
      <c r="AA11" s="233"/>
      <c r="AB11" s="233"/>
      <c r="AC11" s="183"/>
      <c r="AD11" s="233"/>
      <c r="AE11" s="233"/>
      <c r="AF11" s="183"/>
      <c r="AG11" s="233"/>
      <c r="AH11" s="233"/>
      <c r="AI11" s="183"/>
      <c r="AJ11" s="233"/>
      <c r="AK11" s="233"/>
      <c r="AL11" s="233"/>
    </row>
    <row r="12" spans="1:40" x14ac:dyDescent="0.3">
      <c r="E12" s="52"/>
      <c r="O12" s="53" t="s">
        <v>5</v>
      </c>
      <c r="P12" s="303" t="str">
        <f>G5</f>
        <v>Mnichovice A</v>
      </c>
      <c r="Q12" s="304"/>
      <c r="R12" s="305"/>
      <c r="S12" s="306" t="str">
        <f>G6</f>
        <v>Mnichovice B</v>
      </c>
      <c r="T12" s="307"/>
      <c r="U12" s="308"/>
      <c r="V12" s="309" t="str">
        <f>G7</f>
        <v>Bolevec</v>
      </c>
      <c r="W12" s="310"/>
      <c r="X12" s="311"/>
      <c r="Y12" s="312" t="str">
        <f>G8</f>
        <v>Rakovník červení</v>
      </c>
      <c r="Z12" s="313"/>
      <c r="AA12" s="314"/>
      <c r="AB12" s="352" t="str">
        <f>G9</f>
        <v>Litice červení</v>
      </c>
      <c r="AC12" s="353"/>
      <c r="AD12" s="354"/>
      <c r="AE12" s="339"/>
      <c r="AF12" s="340"/>
      <c r="AG12" s="341"/>
      <c r="AH12" s="350" t="s">
        <v>1</v>
      </c>
      <c r="AI12" s="351"/>
      <c r="AJ12" s="351"/>
      <c r="AK12" s="247" t="s">
        <v>2</v>
      </c>
      <c r="AL12" s="252" t="s">
        <v>3</v>
      </c>
    </row>
    <row r="13" spans="1:40" ht="17.399999999999999" x14ac:dyDescent="0.35">
      <c r="C13" s="56" t="s">
        <v>10</v>
      </c>
      <c r="D13" s="56" t="s">
        <v>11</v>
      </c>
      <c r="E13" s="318" t="s">
        <v>12</v>
      </c>
      <c r="F13" s="318"/>
      <c r="G13" s="318"/>
      <c r="H13" s="318" t="s">
        <v>13</v>
      </c>
      <c r="I13" s="318"/>
      <c r="J13" s="318"/>
      <c r="K13" s="169" t="s">
        <v>14</v>
      </c>
      <c r="L13" s="169" t="s">
        <v>15</v>
      </c>
      <c r="M13" s="58"/>
      <c r="N13" s="58"/>
      <c r="O13" s="59" t="str">
        <f>G5</f>
        <v>Mnichovice A</v>
      </c>
      <c r="P13" s="249"/>
      <c r="Q13" s="249"/>
      <c r="R13" s="249"/>
      <c r="S13" s="250">
        <f>H17</f>
        <v>0</v>
      </c>
      <c r="T13" s="250" t="s">
        <v>6</v>
      </c>
      <c r="U13" s="250">
        <f>J17</f>
        <v>0</v>
      </c>
      <c r="V13" s="250">
        <f>H23</f>
        <v>0</v>
      </c>
      <c r="W13" s="250" t="s">
        <v>6</v>
      </c>
      <c r="X13" s="250">
        <f>J23</f>
        <v>0</v>
      </c>
      <c r="Y13" s="250">
        <f>H36</f>
        <v>0</v>
      </c>
      <c r="Z13" s="250" t="s">
        <v>6</v>
      </c>
      <c r="AA13" s="250">
        <f>J36</f>
        <v>0</v>
      </c>
      <c r="AB13" s="250">
        <f>H43</f>
        <v>0</v>
      </c>
      <c r="AC13" s="250" t="s">
        <v>6</v>
      </c>
      <c r="AD13" s="250">
        <f>J43</f>
        <v>0</v>
      </c>
      <c r="AE13" s="339"/>
      <c r="AF13" s="340"/>
      <c r="AG13" s="341"/>
      <c r="AH13" s="248">
        <f>S13+V13+Y13+AB13</f>
        <v>0</v>
      </c>
      <c r="AI13" s="247" t="s">
        <v>6</v>
      </c>
      <c r="AJ13" s="247">
        <f>+U13+X13+AA13+AD13</f>
        <v>0</v>
      </c>
      <c r="AK13" s="247"/>
      <c r="AL13" s="247"/>
      <c r="AM13" s="171"/>
      <c r="AN13" s="171"/>
    </row>
    <row r="14" spans="1:40" ht="17.850000000000001" customHeight="1" x14ac:dyDescent="0.3">
      <c r="A14" s="68" t="s">
        <v>16</v>
      </c>
      <c r="C14" s="69">
        <f>A15</f>
        <v>0.41666666666666669</v>
      </c>
      <c r="D14" s="189" t="s">
        <v>7</v>
      </c>
      <c r="E14" s="71" t="str">
        <f>E5</f>
        <v>Mnichovice C</v>
      </c>
      <c r="F14" s="72" t="s">
        <v>6</v>
      </c>
      <c r="G14" s="73" t="str">
        <f>E6</f>
        <v>Hradec Králové</v>
      </c>
      <c r="H14" s="225"/>
      <c r="I14" s="187" t="s">
        <v>6</v>
      </c>
      <c r="J14" s="224"/>
      <c r="K14" s="77"/>
      <c r="L14" s="77"/>
      <c r="O14" s="78" t="str">
        <f>G6</f>
        <v>Mnichovice B</v>
      </c>
      <c r="P14" s="250">
        <f>J17</f>
        <v>0</v>
      </c>
      <c r="Q14" s="250" t="s">
        <v>6</v>
      </c>
      <c r="R14" s="250">
        <f>H17</f>
        <v>0</v>
      </c>
      <c r="S14" s="249"/>
      <c r="T14" s="249"/>
      <c r="U14" s="249"/>
      <c r="V14" s="250">
        <f>H42</f>
        <v>0</v>
      </c>
      <c r="W14" s="250" t="s">
        <v>6</v>
      </c>
      <c r="X14" s="250">
        <f>J42</f>
        <v>0</v>
      </c>
      <c r="Y14" s="250">
        <f>H31</f>
        <v>0</v>
      </c>
      <c r="Z14" s="250" t="s">
        <v>6</v>
      </c>
      <c r="AA14" s="250">
        <f>J31</f>
        <v>0</v>
      </c>
      <c r="AB14" s="247">
        <f>H36</f>
        <v>0</v>
      </c>
      <c r="AC14" s="250" t="s">
        <v>6</v>
      </c>
      <c r="AD14" s="247">
        <f>J37</f>
        <v>0</v>
      </c>
      <c r="AE14" s="339"/>
      <c r="AF14" s="340"/>
      <c r="AG14" s="341"/>
      <c r="AH14" s="248">
        <f>+P14+V14+Y14+AB14</f>
        <v>0</v>
      </c>
      <c r="AI14" s="247" t="s">
        <v>6</v>
      </c>
      <c r="AJ14" s="247">
        <f>R14+X14+AA14+AD14</f>
        <v>0</v>
      </c>
      <c r="AK14" s="247"/>
      <c r="AL14" s="247"/>
      <c r="AM14" s="171"/>
      <c r="AN14" s="171"/>
    </row>
    <row r="15" spans="1:40" ht="17.850000000000001" customHeight="1" x14ac:dyDescent="0.3">
      <c r="A15" s="83">
        <v>0.41666666666666669</v>
      </c>
      <c r="C15" s="84">
        <f>A15</f>
        <v>0.41666666666666669</v>
      </c>
      <c r="D15" s="185" t="s">
        <v>8</v>
      </c>
      <c r="E15" s="86" t="str">
        <f>E7</f>
        <v>Rakovník žlutí</v>
      </c>
      <c r="F15" s="87" t="s">
        <v>6</v>
      </c>
      <c r="G15" s="88" t="str">
        <f>E8</f>
        <v>Litice modří</v>
      </c>
      <c r="H15" s="223"/>
      <c r="I15" s="183" t="s">
        <v>6</v>
      </c>
      <c r="J15" s="222"/>
      <c r="K15" s="77"/>
      <c r="L15" s="77"/>
      <c r="O15" s="92" t="str">
        <f>G7</f>
        <v>Bolevec</v>
      </c>
      <c r="P15" s="250">
        <f>J23</f>
        <v>0</v>
      </c>
      <c r="Q15" s="250" t="s">
        <v>6</v>
      </c>
      <c r="R15" s="250">
        <f>H23</f>
        <v>0</v>
      </c>
      <c r="S15" s="250">
        <f>J42</f>
        <v>0</v>
      </c>
      <c r="T15" s="250" t="s">
        <v>6</v>
      </c>
      <c r="U15" s="250">
        <f>H42</f>
        <v>0</v>
      </c>
      <c r="V15" s="249"/>
      <c r="W15" s="249"/>
      <c r="X15" s="249"/>
      <c r="Y15" s="250">
        <f>H18</f>
        <v>0</v>
      </c>
      <c r="Z15" s="250" t="s">
        <v>6</v>
      </c>
      <c r="AA15" s="250">
        <f>J18</f>
        <v>0</v>
      </c>
      <c r="AB15" s="247">
        <f>H30</f>
        <v>0</v>
      </c>
      <c r="AC15" s="250" t="s">
        <v>6</v>
      </c>
      <c r="AD15" s="247">
        <f>J30</f>
        <v>0</v>
      </c>
      <c r="AE15" s="339"/>
      <c r="AF15" s="340"/>
      <c r="AG15" s="341"/>
      <c r="AH15" s="248">
        <f>P15+S15+Y15+AB15</f>
        <v>0</v>
      </c>
      <c r="AI15" s="247" t="s">
        <v>6</v>
      </c>
      <c r="AJ15" s="247">
        <f>R15+U15+AA15+AD15</f>
        <v>0</v>
      </c>
      <c r="AK15" s="247"/>
      <c r="AL15" s="247"/>
      <c r="AM15" s="128"/>
      <c r="AN15" s="128"/>
    </row>
    <row r="16" spans="1:40" ht="17.850000000000001" customHeight="1" x14ac:dyDescent="0.3">
      <c r="A16" s="68"/>
      <c r="C16" s="97">
        <f>A15</f>
        <v>0.41666666666666669</v>
      </c>
      <c r="D16" s="181" t="s">
        <v>9</v>
      </c>
      <c r="E16" s="151" t="str">
        <f>E9</f>
        <v>Litice žlutí</v>
      </c>
      <c r="F16" s="100" t="s">
        <v>6</v>
      </c>
      <c r="G16" s="192" t="str">
        <f>E10</f>
        <v>Kadaň</v>
      </c>
      <c r="H16" s="229"/>
      <c r="I16" s="179" t="s">
        <v>6</v>
      </c>
      <c r="J16" s="228"/>
      <c r="K16" s="77"/>
      <c r="L16" s="77"/>
      <c r="O16" s="105" t="str">
        <f>G8</f>
        <v>Rakovník červení</v>
      </c>
      <c r="P16" s="250">
        <f>J36</f>
        <v>0</v>
      </c>
      <c r="Q16" s="250" t="s">
        <v>6</v>
      </c>
      <c r="R16" s="250">
        <f>H36</f>
        <v>0</v>
      </c>
      <c r="S16" s="250">
        <f>J31</f>
        <v>0</v>
      </c>
      <c r="T16" s="250" t="s">
        <v>6</v>
      </c>
      <c r="U16" s="250">
        <f>H31</f>
        <v>0</v>
      </c>
      <c r="V16" s="250">
        <f>J18</f>
        <v>0</v>
      </c>
      <c r="W16" s="250" t="s">
        <v>6</v>
      </c>
      <c r="X16" s="250">
        <f>H18</f>
        <v>0</v>
      </c>
      <c r="Y16" s="249"/>
      <c r="Z16" s="249"/>
      <c r="AA16" s="249"/>
      <c r="AB16" s="247">
        <f>H24</f>
        <v>0</v>
      </c>
      <c r="AC16" s="250" t="s">
        <v>6</v>
      </c>
      <c r="AD16" s="247">
        <f>J24</f>
        <v>0</v>
      </c>
      <c r="AE16" s="339"/>
      <c r="AF16" s="340"/>
      <c r="AG16" s="341"/>
      <c r="AH16" s="248">
        <f>P16+S16+V16+AB16</f>
        <v>0</v>
      </c>
      <c r="AI16" s="247" t="s">
        <v>6</v>
      </c>
      <c r="AJ16" s="247">
        <f>R16+U16+X16+AD16</f>
        <v>0</v>
      </c>
      <c r="AK16" s="247"/>
      <c r="AL16" s="247"/>
      <c r="AM16" s="128"/>
      <c r="AN16" s="128"/>
    </row>
    <row r="17" spans="1:40" ht="17.850000000000001" customHeight="1" x14ac:dyDescent="0.3">
      <c r="A17" s="68" t="s">
        <v>17</v>
      </c>
      <c r="C17" s="69">
        <f>C14++A$18+A$23</f>
        <v>0.4291666666666667</v>
      </c>
      <c r="D17" s="189" t="s">
        <v>7</v>
      </c>
      <c r="E17" s="241" t="str">
        <f>G5</f>
        <v>Mnichovice A</v>
      </c>
      <c r="F17" s="72" t="s">
        <v>6</v>
      </c>
      <c r="G17" s="251" t="str">
        <f>G6</f>
        <v>Mnichovice B</v>
      </c>
      <c r="H17" s="225"/>
      <c r="I17" s="187" t="s">
        <v>6</v>
      </c>
      <c r="J17" s="224"/>
      <c r="K17" s="77"/>
      <c r="L17" s="77"/>
      <c r="O17" s="107" t="str">
        <f>G9</f>
        <v>Litice červení</v>
      </c>
      <c r="P17" s="250">
        <f>J43</f>
        <v>0</v>
      </c>
      <c r="Q17" s="250" t="s">
        <v>6</v>
      </c>
      <c r="R17" s="250">
        <f>H43</f>
        <v>0</v>
      </c>
      <c r="S17" s="250">
        <f>J37</f>
        <v>0</v>
      </c>
      <c r="T17" s="250" t="s">
        <v>6</v>
      </c>
      <c r="U17" s="250">
        <f>H37</f>
        <v>0</v>
      </c>
      <c r="V17" s="250">
        <f>J30</f>
        <v>0</v>
      </c>
      <c r="W17" s="250" t="s">
        <v>6</v>
      </c>
      <c r="X17" s="250">
        <f>H30</f>
        <v>0</v>
      </c>
      <c r="Y17" s="250">
        <f>H24</f>
        <v>0</v>
      </c>
      <c r="Z17" s="250" t="s">
        <v>6</v>
      </c>
      <c r="AA17" s="250">
        <f>J24</f>
        <v>0</v>
      </c>
      <c r="AB17" s="249"/>
      <c r="AC17" s="249" t="s">
        <v>6</v>
      </c>
      <c r="AD17" s="249"/>
      <c r="AE17" s="339"/>
      <c r="AF17" s="340"/>
      <c r="AG17" s="341"/>
      <c r="AH17" s="248">
        <f>P17+S17+V17+Y17</f>
        <v>0</v>
      </c>
      <c r="AI17" s="247" t="s">
        <v>6</v>
      </c>
      <c r="AJ17" s="247">
        <f>R17+U17+X17+AA17</f>
        <v>0</v>
      </c>
      <c r="AK17" s="247"/>
      <c r="AL17" s="247"/>
      <c r="AM17" s="128"/>
      <c r="AN17" s="128"/>
    </row>
    <row r="18" spans="1:40" ht="17.850000000000001" customHeight="1" x14ac:dyDescent="0.3">
      <c r="A18" s="83">
        <v>9.0277777777777787E-3</v>
      </c>
      <c r="C18" s="84">
        <f>C14++A$18+A$23</f>
        <v>0.4291666666666667</v>
      </c>
      <c r="D18" s="185" t="s">
        <v>8</v>
      </c>
      <c r="E18" s="109" t="str">
        <f>G7</f>
        <v>Bolevec</v>
      </c>
      <c r="F18" s="87" t="s">
        <v>6</v>
      </c>
      <c r="G18" s="87" t="str">
        <f>G8</f>
        <v>Rakovník červení</v>
      </c>
      <c r="H18" s="223"/>
      <c r="I18" s="183" t="s">
        <v>6</v>
      </c>
      <c r="J18" s="222"/>
      <c r="K18" s="77"/>
      <c r="L18" s="77"/>
      <c r="O18" s="233"/>
      <c r="P18" s="233"/>
      <c r="Q18" s="183"/>
      <c r="R18" s="233"/>
      <c r="S18" s="233"/>
      <c r="T18" s="183"/>
      <c r="U18" s="233"/>
      <c r="V18" s="233"/>
      <c r="W18" s="183"/>
      <c r="X18" s="233"/>
      <c r="Y18" s="233"/>
      <c r="Z18" s="183"/>
      <c r="AA18" s="233"/>
      <c r="AB18" s="233"/>
      <c r="AC18" s="183"/>
      <c r="AD18" s="233"/>
      <c r="AE18" s="233"/>
      <c r="AF18" s="183"/>
      <c r="AG18" s="233"/>
      <c r="AH18" s="233"/>
      <c r="AI18" s="183"/>
      <c r="AJ18" s="233"/>
      <c r="AK18" s="233"/>
      <c r="AL18" s="233"/>
      <c r="AM18" s="171"/>
      <c r="AN18" s="171"/>
    </row>
    <row r="19" spans="1:40" ht="17.850000000000001" customHeight="1" x14ac:dyDescent="0.3">
      <c r="A19" s="68" t="s">
        <v>69</v>
      </c>
      <c r="C19" s="97">
        <f>C14++A$18+A$23</f>
        <v>0.4291666666666667</v>
      </c>
      <c r="D19" s="181" t="s">
        <v>9</v>
      </c>
      <c r="E19" s="246"/>
      <c r="F19" s="100"/>
      <c r="G19" s="245"/>
      <c r="H19" s="229"/>
      <c r="I19" s="179"/>
      <c r="J19" s="228"/>
      <c r="K19" s="77"/>
      <c r="L19" s="77"/>
      <c r="O19" s="319" t="s">
        <v>18</v>
      </c>
      <c r="P19" s="320"/>
      <c r="Q19" s="149"/>
      <c r="R19" s="174"/>
      <c r="S19" s="233"/>
      <c r="T19" s="183"/>
      <c r="U19" s="233"/>
      <c r="V19" s="233"/>
      <c r="W19" s="183"/>
      <c r="X19" s="233"/>
      <c r="Y19" s="233"/>
      <c r="Z19" s="183"/>
      <c r="AA19" s="233"/>
      <c r="AB19" s="233"/>
      <c r="AC19" s="183"/>
      <c r="AD19" s="233"/>
      <c r="AE19" s="233"/>
      <c r="AF19" s="183"/>
      <c r="AG19" s="233"/>
      <c r="AH19" s="233"/>
      <c r="AI19" s="183"/>
      <c r="AJ19" s="233"/>
      <c r="AK19" s="233"/>
      <c r="AL19" s="233"/>
      <c r="AM19" s="50"/>
      <c r="AN19" s="50"/>
    </row>
    <row r="20" spans="1:40" ht="17.850000000000001" customHeight="1" x14ac:dyDescent="0.3">
      <c r="A20" s="113">
        <v>1.1111111111111112E-2</v>
      </c>
      <c r="C20" s="69">
        <f>C17++A$20+A$23</f>
        <v>0.44375000000000003</v>
      </c>
      <c r="D20" s="189" t="s">
        <v>7</v>
      </c>
      <c r="E20" s="71" t="str">
        <f>E5</f>
        <v>Mnichovice C</v>
      </c>
      <c r="F20" s="72" t="s">
        <v>6</v>
      </c>
      <c r="G20" s="231" t="str">
        <f>E7</f>
        <v>Rakovník žlutí</v>
      </c>
      <c r="H20" s="210"/>
      <c r="I20" s="187" t="s">
        <v>6</v>
      </c>
      <c r="J20" s="209"/>
      <c r="K20" s="119"/>
      <c r="L20" s="119"/>
      <c r="O20" s="183"/>
      <c r="P20" s="183"/>
      <c r="Q20" s="183"/>
      <c r="R20" s="183"/>
      <c r="S20" s="344"/>
      <c r="T20" s="344"/>
      <c r="U20" s="344"/>
      <c r="V20" s="344"/>
      <c r="W20" s="183"/>
      <c r="X20" s="183"/>
      <c r="Y20" s="183"/>
      <c r="Z20" s="183"/>
      <c r="AA20" s="183"/>
      <c r="AB20" s="343"/>
      <c r="AC20" s="343"/>
      <c r="AD20" s="343"/>
      <c r="AE20" s="242"/>
      <c r="AF20" s="242"/>
      <c r="AG20" s="242"/>
      <c r="AH20" s="242"/>
      <c r="AI20" s="242"/>
      <c r="AJ20" s="242"/>
      <c r="AK20" s="242"/>
      <c r="AL20" s="242"/>
      <c r="AM20" s="171"/>
      <c r="AN20" s="171"/>
    </row>
    <row r="21" spans="1:40" ht="17.850000000000001" customHeight="1" x14ac:dyDescent="0.3">
      <c r="C21" s="84">
        <f>C17++A$20+A$23</f>
        <v>0.44375000000000003</v>
      </c>
      <c r="D21" s="185" t="s">
        <v>8</v>
      </c>
      <c r="E21" s="130" t="str">
        <f>E6</f>
        <v>Hradec Králové</v>
      </c>
      <c r="F21" s="87" t="s">
        <v>6</v>
      </c>
      <c r="G21" s="244" t="str">
        <f>E10</f>
        <v>Kadaň</v>
      </c>
      <c r="H21" s="223"/>
      <c r="I21" s="183" t="s">
        <v>6</v>
      </c>
      <c r="J21" s="222"/>
      <c r="K21" s="77"/>
      <c r="L21" s="77"/>
      <c r="O21" s="240" t="s">
        <v>19</v>
      </c>
      <c r="P21" s="239"/>
      <c r="Q21" s="238"/>
      <c r="T21" s="175"/>
      <c r="V21" s="218"/>
      <c r="W21" s="242"/>
      <c r="X21" s="243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171"/>
      <c r="AN21" s="171"/>
    </row>
    <row r="22" spans="1:40" ht="17.850000000000001" customHeight="1" x14ac:dyDescent="0.3">
      <c r="A22" s="83" t="s">
        <v>20</v>
      </c>
      <c r="C22" s="97">
        <f>C17++A$20+A$23</f>
        <v>0.44375000000000003</v>
      </c>
      <c r="D22" s="181" t="s">
        <v>9</v>
      </c>
      <c r="E22" s="193" t="str">
        <f>E8</f>
        <v>Litice modří</v>
      </c>
      <c r="F22" s="100" t="s">
        <v>6</v>
      </c>
      <c r="G22" s="151" t="str">
        <f>E9</f>
        <v>Litice žlutí</v>
      </c>
      <c r="H22" s="229"/>
      <c r="I22" s="179" t="s">
        <v>6</v>
      </c>
      <c r="J22" s="228"/>
      <c r="K22" s="77"/>
      <c r="L22" s="77"/>
      <c r="O22" s="240" t="s">
        <v>21</v>
      </c>
      <c r="P22" s="239"/>
      <c r="Q22" s="238"/>
      <c r="T22" s="175"/>
      <c r="V22" s="218"/>
      <c r="W22" s="242"/>
      <c r="X22" s="243"/>
      <c r="Y22" s="242"/>
      <c r="Z22" s="242"/>
      <c r="AA22" s="242"/>
      <c r="AB22" s="232"/>
      <c r="AC22" s="242"/>
      <c r="AD22" s="232"/>
      <c r="AE22" s="232"/>
      <c r="AF22" s="232"/>
      <c r="AG22" s="232"/>
      <c r="AH22" s="232"/>
      <c r="AI22" s="232"/>
      <c r="AJ22" s="232"/>
      <c r="AK22" s="232"/>
      <c r="AL22" s="232"/>
      <c r="AM22" s="128"/>
      <c r="AN22" s="128"/>
    </row>
    <row r="23" spans="1:40" ht="17.850000000000001" customHeight="1" x14ac:dyDescent="0.3">
      <c r="A23" s="129">
        <v>3.472222222222222E-3</v>
      </c>
      <c r="C23" s="69">
        <f>C20++A$18+A$23</f>
        <v>0.45625000000000004</v>
      </c>
      <c r="D23" s="189" t="s">
        <v>7</v>
      </c>
      <c r="E23" s="241" t="str">
        <f>G5</f>
        <v>Mnichovice A</v>
      </c>
      <c r="F23" s="72" t="s">
        <v>6</v>
      </c>
      <c r="G23" s="227" t="str">
        <f>G7</f>
        <v>Bolevec</v>
      </c>
      <c r="H23" s="225"/>
      <c r="I23" s="187" t="s">
        <v>6</v>
      </c>
      <c r="J23" s="224"/>
      <c r="K23" s="77"/>
      <c r="L23" s="77"/>
      <c r="O23" s="240" t="s">
        <v>22</v>
      </c>
      <c r="P23" s="239"/>
      <c r="Q23" s="238"/>
      <c r="T23" s="175"/>
      <c r="V23" s="233"/>
      <c r="W23" s="183"/>
      <c r="X23" s="233"/>
      <c r="Y23" s="233"/>
      <c r="Z23" s="183"/>
      <c r="AA23" s="233"/>
      <c r="AB23" s="233"/>
      <c r="AC23" s="183"/>
      <c r="AD23" s="233"/>
      <c r="AE23" s="233"/>
      <c r="AF23" s="183"/>
      <c r="AG23" s="233"/>
      <c r="AH23" s="233"/>
      <c r="AI23" s="183"/>
      <c r="AJ23" s="233"/>
      <c r="AK23" s="233"/>
      <c r="AL23" s="232"/>
      <c r="AM23" s="128"/>
      <c r="AN23" s="128"/>
    </row>
    <row r="24" spans="1:40" ht="17.850000000000001" customHeight="1" x14ac:dyDescent="0.3">
      <c r="C24" s="84">
        <f>C20++A$18+A$23</f>
        <v>0.45625000000000004</v>
      </c>
      <c r="D24" s="185" t="s">
        <v>8</v>
      </c>
      <c r="E24" s="87" t="str">
        <f>G8</f>
        <v>Rakovník červení</v>
      </c>
      <c r="F24" s="87" t="s">
        <v>6</v>
      </c>
      <c r="G24" s="131" t="str">
        <f>G9</f>
        <v>Litice červení</v>
      </c>
      <c r="H24" s="223"/>
      <c r="I24" s="183" t="s">
        <v>6</v>
      </c>
      <c r="J24" s="222"/>
      <c r="K24" s="77"/>
      <c r="L24" s="77"/>
      <c r="O24" s="240" t="s">
        <v>23</v>
      </c>
      <c r="P24" s="239"/>
      <c r="Q24" s="238"/>
      <c r="T24" s="175"/>
      <c r="V24" s="233"/>
      <c r="W24" s="183"/>
      <c r="X24" s="233"/>
      <c r="Y24" s="233"/>
      <c r="Z24" s="183"/>
      <c r="AA24" s="233"/>
      <c r="AB24" s="233"/>
      <c r="AC24" s="183"/>
      <c r="AD24" s="233"/>
      <c r="AE24" s="233"/>
      <c r="AF24" s="183"/>
      <c r="AG24" s="233"/>
      <c r="AH24" s="233"/>
      <c r="AI24" s="183"/>
      <c r="AJ24" s="233"/>
      <c r="AK24" s="233"/>
      <c r="AL24" s="232"/>
      <c r="AM24" s="128"/>
      <c r="AN24" s="128"/>
    </row>
    <row r="25" spans="1:40" ht="17.850000000000001" customHeight="1" x14ac:dyDescent="0.3">
      <c r="C25" s="97">
        <f>C20++A$18+A$23</f>
        <v>0.45625000000000004</v>
      </c>
      <c r="D25" s="181" t="s">
        <v>9</v>
      </c>
      <c r="E25" s="135"/>
      <c r="F25" s="100"/>
      <c r="G25" s="135"/>
      <c r="H25" s="229"/>
      <c r="I25" s="179"/>
      <c r="J25" s="228"/>
      <c r="K25" s="77"/>
      <c r="L25" s="77"/>
      <c r="O25" s="240" t="s">
        <v>24</v>
      </c>
      <c r="P25" s="239"/>
      <c r="Q25" s="238"/>
      <c r="T25" s="175"/>
      <c r="V25" s="233"/>
      <c r="W25" s="183"/>
      <c r="X25" s="233"/>
      <c r="Y25" s="233"/>
      <c r="Z25" s="183"/>
      <c r="AA25" s="233"/>
      <c r="AB25" s="233"/>
      <c r="AC25" s="183"/>
      <c r="AD25" s="233"/>
      <c r="AE25" s="233"/>
      <c r="AF25" s="183"/>
      <c r="AG25" s="233"/>
      <c r="AH25" s="233"/>
      <c r="AI25" s="183"/>
      <c r="AJ25" s="233"/>
      <c r="AK25" s="233"/>
      <c r="AL25" s="232"/>
      <c r="AM25" s="128"/>
      <c r="AN25" s="128"/>
    </row>
    <row r="26" spans="1:40" ht="17.850000000000001" customHeight="1" x14ac:dyDescent="0.3">
      <c r="C26" s="237"/>
      <c r="E26" s="190"/>
      <c r="F26" s="87"/>
      <c r="G26" s="190"/>
      <c r="H26" s="236"/>
      <c r="I26" s="183"/>
      <c r="J26" s="236"/>
      <c r="K26" s="77"/>
      <c r="L26" s="77"/>
      <c r="O26" s="221" t="s">
        <v>25</v>
      </c>
      <c r="P26" s="235"/>
      <c r="Q26" s="234"/>
      <c r="R26" s="233"/>
      <c r="S26" s="233"/>
      <c r="T26" s="183"/>
      <c r="U26" s="233"/>
      <c r="V26" s="233"/>
      <c r="W26" s="183"/>
      <c r="X26" s="233"/>
      <c r="Y26" s="233"/>
      <c r="Z26" s="183"/>
      <c r="AA26" s="233"/>
      <c r="AB26" s="233"/>
      <c r="AC26" s="183"/>
      <c r="AD26" s="233"/>
      <c r="AE26" s="233"/>
      <c r="AF26" s="183"/>
      <c r="AG26" s="233"/>
      <c r="AH26" s="233"/>
      <c r="AI26" s="183"/>
      <c r="AJ26" s="233"/>
      <c r="AK26" s="233"/>
      <c r="AL26" s="232"/>
      <c r="AM26" s="128"/>
      <c r="AN26" s="128"/>
    </row>
    <row r="27" spans="1:40" ht="17.850000000000001" customHeight="1" x14ac:dyDescent="0.3">
      <c r="C27" s="69">
        <f>C23++A$20+A$23</f>
        <v>0.47083333333333338</v>
      </c>
      <c r="D27" s="189" t="s">
        <v>7</v>
      </c>
      <c r="E27" s="231" t="str">
        <f>E7</f>
        <v>Rakovník žlutí</v>
      </c>
      <c r="F27" s="72" t="s">
        <v>6</v>
      </c>
      <c r="G27" s="230" t="str">
        <f>E9</f>
        <v>Litice žlutí</v>
      </c>
      <c r="H27" s="225"/>
      <c r="I27" s="187" t="s">
        <v>6</v>
      </c>
      <c r="J27" s="224"/>
      <c r="K27" s="77"/>
      <c r="L27" s="77"/>
      <c r="O27" s="221" t="s">
        <v>26</v>
      </c>
      <c r="P27" s="220"/>
      <c r="Q27" s="219"/>
      <c r="R27" s="218"/>
      <c r="AL27" s="128"/>
      <c r="AM27" s="128"/>
      <c r="AN27" s="128"/>
    </row>
    <row r="28" spans="1:40" ht="17.850000000000001" customHeight="1" x14ac:dyDescent="0.3">
      <c r="A28" s="132"/>
      <c r="C28" s="84">
        <f>C23++A$20+A$23</f>
        <v>0.47083333333333338</v>
      </c>
      <c r="D28" s="185" t="s">
        <v>8</v>
      </c>
      <c r="E28" s="130" t="str">
        <f>E6</f>
        <v>Hradec Králové</v>
      </c>
      <c r="F28" s="87" t="s">
        <v>6</v>
      </c>
      <c r="G28" s="88" t="str">
        <f>E8</f>
        <v>Litice modří</v>
      </c>
      <c r="H28" s="223"/>
      <c r="I28" s="183" t="s">
        <v>6</v>
      </c>
      <c r="J28" s="222"/>
      <c r="K28" s="77"/>
      <c r="L28" s="77"/>
      <c r="O28" s="221" t="s">
        <v>27</v>
      </c>
      <c r="P28" s="220"/>
      <c r="Q28" s="219"/>
      <c r="R28" s="218"/>
      <c r="AL28" s="128"/>
      <c r="AM28" s="128"/>
      <c r="AN28" s="128"/>
    </row>
    <row r="29" spans="1:40" ht="17.850000000000001" customHeight="1" x14ac:dyDescent="0.3">
      <c r="A29" s="50"/>
      <c r="C29" s="97">
        <f>C23++A$20+A$23</f>
        <v>0.47083333333333338</v>
      </c>
      <c r="D29" s="181" t="s">
        <v>9</v>
      </c>
      <c r="E29" s="150" t="str">
        <f>E5</f>
        <v>Mnichovice C</v>
      </c>
      <c r="F29" s="100" t="s">
        <v>6</v>
      </c>
      <c r="G29" s="192" t="str">
        <f>E10</f>
        <v>Kadaň</v>
      </c>
      <c r="H29" s="229"/>
      <c r="I29" s="179" t="s">
        <v>6</v>
      </c>
      <c r="J29" s="228"/>
      <c r="K29" s="77"/>
      <c r="L29" s="77"/>
      <c r="O29" s="221" t="s">
        <v>28</v>
      </c>
      <c r="P29" s="220"/>
      <c r="Q29" s="219"/>
      <c r="R29" s="218"/>
      <c r="AL29" s="128"/>
      <c r="AM29" s="128"/>
      <c r="AN29" s="128"/>
    </row>
    <row r="30" spans="1:40" ht="17.850000000000001" customHeight="1" x14ac:dyDescent="0.3">
      <c r="A30" s="68"/>
      <c r="C30" s="69">
        <f>C27++A$18+A$23</f>
        <v>0.48333333333333339</v>
      </c>
      <c r="D30" s="189" t="s">
        <v>7</v>
      </c>
      <c r="E30" s="227" t="str">
        <f>G7</f>
        <v>Bolevec</v>
      </c>
      <c r="F30" s="72" t="s">
        <v>6</v>
      </c>
      <c r="G30" s="226" t="str">
        <f>G9</f>
        <v>Litice červení</v>
      </c>
      <c r="H30" s="225"/>
      <c r="I30" s="187" t="s">
        <v>6</v>
      </c>
      <c r="J30" s="224"/>
      <c r="K30" s="77"/>
      <c r="L30" s="77"/>
      <c r="O30" s="221" t="s">
        <v>29</v>
      </c>
      <c r="P30" s="220"/>
      <c r="Q30" s="219"/>
      <c r="R30" s="218"/>
      <c r="S30" s="171"/>
      <c r="T30" s="171"/>
      <c r="U30" s="171"/>
      <c r="V30" s="171"/>
      <c r="W30" s="171"/>
      <c r="X30" s="171"/>
      <c r="Y30" s="171"/>
      <c r="Z30" s="171"/>
      <c r="AA30" s="171"/>
      <c r="AB30" s="128"/>
      <c r="AC30" s="171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</row>
    <row r="31" spans="1:40" ht="17.850000000000001" customHeight="1" x14ac:dyDescent="0.3">
      <c r="A31" s="138"/>
      <c r="C31" s="84">
        <f>C27++A$18+A$23</f>
        <v>0.48333333333333339</v>
      </c>
      <c r="D31" s="185" t="s">
        <v>8</v>
      </c>
      <c r="E31" s="191" t="str">
        <f>G6</f>
        <v>Mnichovice B</v>
      </c>
      <c r="F31" s="87" t="s">
        <v>6</v>
      </c>
      <c r="G31" s="87" t="str">
        <f>G8</f>
        <v>Rakovník červení</v>
      </c>
      <c r="H31" s="223"/>
      <c r="I31" s="183" t="s">
        <v>6</v>
      </c>
      <c r="J31" s="222"/>
      <c r="K31" s="77"/>
      <c r="L31" s="77"/>
      <c r="O31" s="221" t="s">
        <v>68</v>
      </c>
      <c r="P31" s="220"/>
      <c r="Q31" s="219"/>
      <c r="R31" s="218"/>
    </row>
    <row r="32" spans="1:40" ht="17.850000000000001" customHeight="1" x14ac:dyDescent="0.3">
      <c r="C32" s="97">
        <f>C27++A$18+A$23</f>
        <v>0.48333333333333339</v>
      </c>
      <c r="D32" s="181" t="s">
        <v>9</v>
      </c>
      <c r="E32" s="217"/>
      <c r="F32" s="100"/>
      <c r="G32" s="203"/>
      <c r="H32" s="202"/>
      <c r="I32" s="179"/>
      <c r="J32" s="201"/>
      <c r="K32" s="119"/>
      <c r="L32" s="119"/>
    </row>
    <row r="33" spans="1:12" ht="17.850000000000001" customHeight="1" x14ac:dyDescent="0.3">
      <c r="A33" s="68"/>
      <c r="C33" s="69">
        <f>C30++A$20+A$23</f>
        <v>0.49791666666666673</v>
      </c>
      <c r="D33" s="189" t="s">
        <v>7</v>
      </c>
      <c r="E33" s="216" t="str">
        <f>E5</f>
        <v>Mnichovice C</v>
      </c>
      <c r="F33" s="72" t="s">
        <v>6</v>
      </c>
      <c r="G33" s="215" t="str">
        <f>E8</f>
        <v>Litice modří</v>
      </c>
      <c r="H33" s="210"/>
      <c r="I33" s="187" t="s">
        <v>6</v>
      </c>
      <c r="J33" s="209"/>
      <c r="K33" s="119"/>
      <c r="L33" s="119"/>
    </row>
    <row r="34" spans="1:12" ht="17.850000000000001" customHeight="1" x14ac:dyDescent="0.3">
      <c r="A34" s="146"/>
      <c r="C34" s="84">
        <f>C30++A$20+A$23</f>
        <v>0.49791666666666673</v>
      </c>
      <c r="D34" s="185" t="s">
        <v>8</v>
      </c>
      <c r="E34" s="136" t="str">
        <f>E6</f>
        <v>Hradec Králové</v>
      </c>
      <c r="F34" s="87" t="s">
        <v>6</v>
      </c>
      <c r="G34" s="137" t="str">
        <f>E9</f>
        <v>Litice žlutí</v>
      </c>
      <c r="H34" s="206"/>
      <c r="I34" s="183" t="s">
        <v>6</v>
      </c>
      <c r="J34" s="205"/>
      <c r="K34" s="119"/>
      <c r="L34" s="119"/>
    </row>
    <row r="35" spans="1:12" ht="17.850000000000001" customHeight="1" x14ac:dyDescent="0.3">
      <c r="A35" s="149"/>
      <c r="C35" s="97">
        <f>C30++A$20+A$23</f>
        <v>0.49791666666666673</v>
      </c>
      <c r="D35" s="181" t="s">
        <v>9</v>
      </c>
      <c r="E35" s="214" t="str">
        <f>E7</f>
        <v>Rakovník žlutí</v>
      </c>
      <c r="F35" s="100" t="s">
        <v>6</v>
      </c>
      <c r="G35" s="213" t="str">
        <f>E10</f>
        <v>Kadaň</v>
      </c>
      <c r="H35" s="202"/>
      <c r="I35" s="179" t="s">
        <v>6</v>
      </c>
      <c r="J35" s="201"/>
      <c r="K35" s="119"/>
      <c r="L35" s="119"/>
    </row>
    <row r="36" spans="1:12" ht="17.850000000000001" customHeight="1" x14ac:dyDescent="0.3">
      <c r="A36" s="83"/>
      <c r="C36" s="69">
        <f>C33++A$18+A$23</f>
        <v>0.51041666666666674</v>
      </c>
      <c r="D36" s="189" t="s">
        <v>7</v>
      </c>
      <c r="E36" s="212" t="str">
        <f>G5</f>
        <v>Mnichovice A</v>
      </c>
      <c r="F36" s="72" t="s">
        <v>6</v>
      </c>
      <c r="G36" s="211" t="str">
        <f>G8</f>
        <v>Rakovník červení</v>
      </c>
      <c r="H36" s="210"/>
      <c r="I36" s="187" t="s">
        <v>6</v>
      </c>
      <c r="J36" s="209"/>
      <c r="K36" s="119"/>
      <c r="L36" s="119"/>
    </row>
    <row r="37" spans="1:12" ht="17.850000000000001" customHeight="1" x14ac:dyDescent="0.3">
      <c r="A37" s="146"/>
      <c r="C37" s="84">
        <f>C33++A$18+A$23</f>
        <v>0.51041666666666674</v>
      </c>
      <c r="D37" s="185" t="s">
        <v>8</v>
      </c>
      <c r="E37" s="208" t="str">
        <f>G6</f>
        <v>Mnichovice B</v>
      </c>
      <c r="F37" s="87" t="s">
        <v>6</v>
      </c>
      <c r="G37" s="207" t="str">
        <f>G9</f>
        <v>Litice červení</v>
      </c>
      <c r="H37" s="206"/>
      <c r="I37" s="183" t="s">
        <v>6</v>
      </c>
      <c r="J37" s="205"/>
      <c r="K37" s="119"/>
      <c r="L37" s="119"/>
    </row>
    <row r="38" spans="1:12" ht="17.850000000000001" customHeight="1" x14ac:dyDescent="0.3">
      <c r="A38" s="129"/>
      <c r="C38" s="97">
        <f>C33++A$18+A$23</f>
        <v>0.51041666666666674</v>
      </c>
      <c r="D38" s="181" t="s">
        <v>9</v>
      </c>
      <c r="E38" s="204"/>
      <c r="F38" s="100"/>
      <c r="G38" s="203"/>
      <c r="H38" s="202"/>
      <c r="I38" s="179"/>
      <c r="J38" s="201"/>
      <c r="K38" s="119"/>
      <c r="L38" s="119"/>
    </row>
    <row r="39" spans="1:12" ht="17.850000000000001" customHeight="1" x14ac:dyDescent="0.3">
      <c r="C39" s="200">
        <f>C36++A$20+A$23</f>
        <v>0.52500000000000002</v>
      </c>
      <c r="D39" s="199" t="s">
        <v>7</v>
      </c>
      <c r="E39" s="198" t="str">
        <f>E6</f>
        <v>Hradec Králové</v>
      </c>
      <c r="F39" s="176" t="s">
        <v>6</v>
      </c>
      <c r="G39" s="197" t="str">
        <f>E7</f>
        <v>Rakovník žlutí</v>
      </c>
      <c r="H39" s="196"/>
      <c r="I39" s="195" t="s">
        <v>6</v>
      </c>
      <c r="J39" s="194"/>
      <c r="K39"/>
      <c r="L39"/>
    </row>
    <row r="40" spans="1:12" x14ac:dyDescent="0.3">
      <c r="A40" s="149"/>
      <c r="C40" s="84">
        <f>C36++A$20+A$23</f>
        <v>0.52500000000000002</v>
      </c>
      <c r="D40" s="185" t="s">
        <v>8</v>
      </c>
      <c r="E40" s="116" t="str">
        <f>E5</f>
        <v>Mnichovice C</v>
      </c>
      <c r="F40" s="87" t="s">
        <v>6</v>
      </c>
      <c r="G40" s="106" t="str">
        <f>E9</f>
        <v>Litice žlutí</v>
      </c>
      <c r="H40" s="184"/>
      <c r="I40" s="183" t="s">
        <v>6</v>
      </c>
      <c r="J40" s="182"/>
    </row>
    <row r="41" spans="1:12" x14ac:dyDescent="0.3">
      <c r="A41" s="129"/>
      <c r="C41" s="97">
        <f>C36++A$20+A$23</f>
        <v>0.52500000000000002</v>
      </c>
      <c r="D41" s="181" t="s">
        <v>9</v>
      </c>
      <c r="E41" s="193" t="str">
        <f>E8</f>
        <v>Litice modří</v>
      </c>
      <c r="F41" s="100" t="s">
        <v>6</v>
      </c>
      <c r="G41" s="192" t="str">
        <f>E10</f>
        <v>Kadaň</v>
      </c>
      <c r="H41" s="180"/>
      <c r="I41" s="179" t="s">
        <v>6</v>
      </c>
      <c r="J41" s="178"/>
    </row>
    <row r="42" spans="1:12" x14ac:dyDescent="0.3">
      <c r="C42" s="69">
        <f>C39++A$18+A$23</f>
        <v>0.53749999999999998</v>
      </c>
      <c r="D42" s="189" t="s">
        <v>7</v>
      </c>
      <c r="E42" s="191" t="str">
        <f>G6</f>
        <v>Mnichovice B</v>
      </c>
      <c r="F42" s="72" t="s">
        <v>6</v>
      </c>
      <c r="G42" s="109" t="str">
        <f>G7</f>
        <v>Bolevec</v>
      </c>
      <c r="H42" s="188"/>
      <c r="I42" s="187" t="s">
        <v>6</v>
      </c>
      <c r="J42" s="186"/>
    </row>
    <row r="43" spans="1:12" x14ac:dyDescent="0.3">
      <c r="C43" s="84">
        <f>C39++A$18+A$23</f>
        <v>0.53749999999999998</v>
      </c>
      <c r="D43" s="185" t="s">
        <v>8</v>
      </c>
      <c r="E43" s="124" t="str">
        <f>G5</f>
        <v>Mnichovice A</v>
      </c>
      <c r="F43" s="87" t="s">
        <v>6</v>
      </c>
      <c r="G43" s="131" t="str">
        <f>G9</f>
        <v>Litice červení</v>
      </c>
      <c r="H43" s="184"/>
      <c r="I43" s="183" t="s">
        <v>6</v>
      </c>
      <c r="J43" s="182"/>
    </row>
    <row r="44" spans="1:12" x14ac:dyDescent="0.3">
      <c r="C44" s="97">
        <f>C39++A$18+A$23</f>
        <v>0.53749999999999998</v>
      </c>
      <c r="D44" s="181" t="s">
        <v>9</v>
      </c>
      <c r="E44" s="190"/>
      <c r="F44" s="100"/>
      <c r="G44" s="190"/>
      <c r="H44" s="180"/>
      <c r="I44" s="179"/>
      <c r="J44" s="178"/>
    </row>
    <row r="45" spans="1:12" x14ac:dyDescent="0.3">
      <c r="A45" s="163"/>
      <c r="C45" s="69">
        <f>C42++A$20+A$23+A$23+A$23</f>
        <v>0.55902777777777768</v>
      </c>
      <c r="D45" s="189" t="s">
        <v>7</v>
      </c>
      <c r="E45" s="155" t="s">
        <v>30</v>
      </c>
      <c r="F45" s="72" t="s">
        <v>6</v>
      </c>
      <c r="G45" s="155" t="s">
        <v>31</v>
      </c>
      <c r="H45" s="188"/>
      <c r="I45" s="187" t="s">
        <v>6</v>
      </c>
      <c r="J45" s="186"/>
    </row>
    <row r="46" spans="1:12" x14ac:dyDescent="0.3">
      <c r="A46" s="163"/>
      <c r="C46" s="84">
        <f>C42++A$20+A$23+A$23+A$23</f>
        <v>0.55902777777777768</v>
      </c>
      <c r="D46" s="185" t="s">
        <v>8</v>
      </c>
      <c r="E46" s="152" t="s">
        <v>32</v>
      </c>
      <c r="F46" s="87" t="s">
        <v>6</v>
      </c>
      <c r="G46" s="152" t="s">
        <v>33</v>
      </c>
      <c r="H46" s="184"/>
      <c r="I46" s="183" t="s">
        <v>6</v>
      </c>
      <c r="J46" s="182"/>
    </row>
    <row r="47" spans="1:12" x14ac:dyDescent="0.3">
      <c r="A47" s="163"/>
      <c r="C47" s="97">
        <f>C42++A$20+A$23+A$23+A$23</f>
        <v>0.55902777777777768</v>
      </c>
      <c r="D47" s="181" t="s">
        <v>9</v>
      </c>
      <c r="E47" s="153" t="s">
        <v>34</v>
      </c>
      <c r="F47" s="100" t="s">
        <v>6</v>
      </c>
      <c r="G47" s="153" t="s">
        <v>35</v>
      </c>
      <c r="H47" s="180"/>
      <c r="I47" s="179" t="s">
        <v>6</v>
      </c>
      <c r="J47" s="178"/>
    </row>
    <row r="48" spans="1:12" x14ac:dyDescent="0.3">
      <c r="A48" s="163"/>
      <c r="C48" s="69">
        <f>C45++A$20+A$23</f>
        <v>0.57361111111111096</v>
      </c>
      <c r="D48" s="189" t="s">
        <v>7</v>
      </c>
      <c r="E48" s="155" t="s">
        <v>36</v>
      </c>
      <c r="F48" s="72" t="s">
        <v>6</v>
      </c>
      <c r="G48" s="155" t="s">
        <v>37</v>
      </c>
      <c r="H48" s="188"/>
      <c r="I48" s="187" t="s">
        <v>6</v>
      </c>
      <c r="J48" s="186"/>
    </row>
    <row r="49" spans="1:10" x14ac:dyDescent="0.3">
      <c r="A49" s="163"/>
      <c r="C49" s="84">
        <f>C45++A$20+A$23</f>
        <v>0.57361111111111096</v>
      </c>
      <c r="D49" s="185" t="s">
        <v>8</v>
      </c>
      <c r="E49" s="152" t="s">
        <v>38</v>
      </c>
      <c r="F49" s="87" t="s">
        <v>6</v>
      </c>
      <c r="G49" s="152" t="s">
        <v>39</v>
      </c>
      <c r="H49" s="184"/>
      <c r="I49" s="183" t="s">
        <v>6</v>
      </c>
      <c r="J49" s="182"/>
    </row>
    <row r="50" spans="1:10" x14ac:dyDescent="0.3">
      <c r="A50" s="163"/>
      <c r="C50" s="97">
        <f>C45++A$20+A$23</f>
        <v>0.57361111111111096</v>
      </c>
      <c r="D50" s="181" t="s">
        <v>9</v>
      </c>
      <c r="E50" s="153" t="s">
        <v>67</v>
      </c>
      <c r="F50" s="100" t="s">
        <v>6</v>
      </c>
      <c r="G50" s="153" t="s">
        <v>35</v>
      </c>
      <c r="H50" s="180"/>
      <c r="I50" s="179" t="s">
        <v>6</v>
      </c>
      <c r="J50" s="178"/>
    </row>
    <row r="51" spans="1:10" x14ac:dyDescent="0.3">
      <c r="A51" s="163"/>
    </row>
    <row r="52" spans="1:10" x14ac:dyDescent="0.3">
      <c r="C52" s="164">
        <f>C48++A$20+A$23</f>
        <v>0.58819444444444424</v>
      </c>
      <c r="D52" s="165"/>
      <c r="E52" s="293" t="s">
        <v>40</v>
      </c>
      <c r="F52" s="293"/>
      <c r="G52" s="293"/>
      <c r="H52" s="166"/>
      <c r="I52" s="167"/>
      <c r="J52" s="168"/>
    </row>
  </sheetData>
  <sheetProtection selectLockedCells="1" selectUnlockedCells="1"/>
  <mergeCells count="29">
    <mergeCell ref="AE14:AG14"/>
    <mergeCell ref="AE3:AG3"/>
    <mergeCell ref="AH3:AJ3"/>
    <mergeCell ref="AH12:AJ12"/>
    <mergeCell ref="AB12:AD12"/>
    <mergeCell ref="AE12:AG12"/>
    <mergeCell ref="AE15:AG15"/>
    <mergeCell ref="AE16:AG16"/>
    <mergeCell ref="AE17:AG17"/>
    <mergeCell ref="O19:P19"/>
    <mergeCell ref="E52:G52"/>
    <mergeCell ref="AB20:AD20"/>
    <mergeCell ref="S20:V20"/>
    <mergeCell ref="E13:G13"/>
    <mergeCell ref="H13:J13"/>
    <mergeCell ref="V3:X3"/>
    <mergeCell ref="O1:AG1"/>
    <mergeCell ref="AE13:AG13"/>
    <mergeCell ref="P3:R3"/>
    <mergeCell ref="S3:U3"/>
    <mergeCell ref="S12:U12"/>
    <mergeCell ref="V12:X12"/>
    <mergeCell ref="Y12:AA12"/>
    <mergeCell ref="C1:J1"/>
    <mergeCell ref="C2:J2"/>
    <mergeCell ref="C4:D4"/>
    <mergeCell ref="AB3:AD3"/>
    <mergeCell ref="Y3:AA3"/>
    <mergeCell ref="P12:R12"/>
  </mergeCells>
  <pageMargins left="0.78740157480314965" right="0.78740157480314965" top="1.0629921259842521" bottom="1.0629921259842521" header="0.78740157480314965" footer="0.78740157480314965"/>
  <pageSetup paperSize="9" orientation="landscape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A000-1CEA-4910-8F84-60955D5F1878}">
  <sheetPr>
    <pageSetUpPr fitToPage="1"/>
  </sheetPr>
  <dimension ref="A1:IK41"/>
  <sheetViews>
    <sheetView topLeftCell="A10" zoomScale="80" zoomScaleNormal="80" workbookViewId="0">
      <selection activeCell="A20" sqref="A20"/>
    </sheetView>
  </sheetViews>
  <sheetFormatPr defaultColWidth="11.5546875" defaultRowHeight="16.8" x14ac:dyDescent="0.3"/>
  <cols>
    <col min="1" max="1" width="22.109375" style="175" customWidth="1"/>
    <col min="2" max="2" width="4.88671875" style="175" customWidth="1"/>
    <col min="3" max="3" width="8.88671875" style="173" customWidth="1"/>
    <col min="4" max="4" width="7.5546875" style="51" customWidth="1"/>
    <col min="5" max="5" width="22.6640625" style="175" customWidth="1"/>
    <col min="6" max="6" width="2.44140625" style="170" customWidth="1"/>
    <col min="7" max="7" width="22.6640625" style="175" customWidth="1"/>
    <col min="8" max="8" width="5.33203125" style="175" customWidth="1"/>
    <col min="9" max="9" width="2.33203125" style="170" customWidth="1"/>
    <col min="10" max="10" width="5.5546875" style="175" customWidth="1"/>
    <col min="11" max="11" width="1.5546875" style="175" hidden="1" customWidth="1"/>
    <col min="12" max="12" width="16.109375" style="175" hidden="1" customWidth="1"/>
    <col min="13" max="13" width="3.5546875" style="175" customWidth="1"/>
    <col min="14" max="14" width="3.44140625" style="175" customWidth="1"/>
    <col min="15" max="15" width="13.6640625" style="175" customWidth="1"/>
    <col min="16" max="16" width="6.109375" style="175" customWidth="1"/>
    <col min="17" max="17" width="2.109375" style="175" customWidth="1"/>
    <col min="18" max="19" width="6.109375" style="175" customWidth="1"/>
    <col min="20" max="20" width="2.109375" style="175" customWidth="1"/>
    <col min="21" max="21" width="6.109375" style="175" hidden="1" customWidth="1"/>
    <col min="22" max="22" width="7" style="175" hidden="1" customWidth="1"/>
    <col min="23" max="24" width="6.109375" style="175" customWidth="1"/>
    <col min="25" max="25" width="2.109375" style="175" customWidth="1"/>
    <col min="26" max="27" width="6.109375" style="175" customWidth="1"/>
    <col min="28" max="28" width="2.109375" style="175" customWidth="1"/>
    <col min="29" max="30" width="6.109375" style="175" customWidth="1"/>
    <col min="31" max="31" width="2.109375" style="175" customWidth="1"/>
    <col min="32" max="32" width="6.109375" style="175" customWidth="1"/>
    <col min="33" max="33" width="7.6640625" style="175" customWidth="1"/>
    <col min="34" max="34" width="2.109375" style="170" customWidth="1"/>
    <col min="35" max="35" width="7.6640625" style="175" customWidth="1"/>
    <col min="36" max="37" width="9.21875" style="175" customWidth="1"/>
    <col min="38" max="245" width="11.5546875" style="175"/>
    <col min="246" max="256" width="11.5546875" style="50"/>
    <col min="257" max="257" width="22.109375" style="50" customWidth="1"/>
    <col min="258" max="258" width="4.88671875" style="50" customWidth="1"/>
    <col min="259" max="259" width="8.88671875" style="50" customWidth="1"/>
    <col min="260" max="260" width="7.5546875" style="50" customWidth="1"/>
    <col min="261" max="261" width="22.6640625" style="50" customWidth="1"/>
    <col min="262" max="262" width="2.44140625" style="50" customWidth="1"/>
    <col min="263" max="263" width="22.6640625" style="50" customWidth="1"/>
    <col min="264" max="264" width="5.33203125" style="50" customWidth="1"/>
    <col min="265" max="265" width="2.33203125" style="50" customWidth="1"/>
    <col min="266" max="266" width="5.5546875" style="50" customWidth="1"/>
    <col min="267" max="268" width="0" style="50" hidden="1" customWidth="1"/>
    <col min="269" max="269" width="3.5546875" style="50" customWidth="1"/>
    <col min="270" max="270" width="3.44140625" style="50" customWidth="1"/>
    <col min="271" max="271" width="13.6640625" style="50" customWidth="1"/>
    <col min="272" max="272" width="6.109375" style="50" customWidth="1"/>
    <col min="273" max="273" width="2.109375" style="50" customWidth="1"/>
    <col min="274" max="275" width="6.109375" style="50" customWidth="1"/>
    <col min="276" max="276" width="2.109375" style="50" customWidth="1"/>
    <col min="277" max="278" width="0" style="50" hidden="1" customWidth="1"/>
    <col min="279" max="280" width="6.109375" style="50" customWidth="1"/>
    <col min="281" max="281" width="2.109375" style="50" customWidth="1"/>
    <col min="282" max="283" width="6.109375" style="50" customWidth="1"/>
    <col min="284" max="284" width="2.109375" style="50" customWidth="1"/>
    <col min="285" max="286" width="6.109375" style="50" customWidth="1"/>
    <col min="287" max="287" width="2.109375" style="50" customWidth="1"/>
    <col min="288" max="288" width="6.109375" style="50" customWidth="1"/>
    <col min="289" max="289" width="7.6640625" style="50" customWidth="1"/>
    <col min="290" max="290" width="2.109375" style="50" customWidth="1"/>
    <col min="291" max="291" width="7.6640625" style="50" customWidth="1"/>
    <col min="292" max="293" width="9.21875" style="50" customWidth="1"/>
    <col min="294" max="512" width="11.5546875" style="50"/>
    <col min="513" max="513" width="22.109375" style="50" customWidth="1"/>
    <col min="514" max="514" width="4.88671875" style="50" customWidth="1"/>
    <col min="515" max="515" width="8.88671875" style="50" customWidth="1"/>
    <col min="516" max="516" width="7.5546875" style="50" customWidth="1"/>
    <col min="517" max="517" width="22.6640625" style="50" customWidth="1"/>
    <col min="518" max="518" width="2.44140625" style="50" customWidth="1"/>
    <col min="519" max="519" width="22.6640625" style="50" customWidth="1"/>
    <col min="520" max="520" width="5.33203125" style="50" customWidth="1"/>
    <col min="521" max="521" width="2.33203125" style="50" customWidth="1"/>
    <col min="522" max="522" width="5.5546875" style="50" customWidth="1"/>
    <col min="523" max="524" width="0" style="50" hidden="1" customWidth="1"/>
    <col min="525" max="525" width="3.5546875" style="50" customWidth="1"/>
    <col min="526" max="526" width="3.44140625" style="50" customWidth="1"/>
    <col min="527" max="527" width="13.6640625" style="50" customWidth="1"/>
    <col min="528" max="528" width="6.109375" style="50" customWidth="1"/>
    <col min="529" max="529" width="2.109375" style="50" customWidth="1"/>
    <col min="530" max="531" width="6.109375" style="50" customWidth="1"/>
    <col min="532" max="532" width="2.109375" style="50" customWidth="1"/>
    <col min="533" max="534" width="0" style="50" hidden="1" customWidth="1"/>
    <col min="535" max="536" width="6.109375" style="50" customWidth="1"/>
    <col min="537" max="537" width="2.109375" style="50" customWidth="1"/>
    <col min="538" max="539" width="6.109375" style="50" customWidth="1"/>
    <col min="540" max="540" width="2.109375" style="50" customWidth="1"/>
    <col min="541" max="542" width="6.109375" style="50" customWidth="1"/>
    <col min="543" max="543" width="2.109375" style="50" customWidth="1"/>
    <col min="544" max="544" width="6.109375" style="50" customWidth="1"/>
    <col min="545" max="545" width="7.6640625" style="50" customWidth="1"/>
    <col min="546" max="546" width="2.109375" style="50" customWidth="1"/>
    <col min="547" max="547" width="7.6640625" style="50" customWidth="1"/>
    <col min="548" max="549" width="9.21875" style="50" customWidth="1"/>
    <col min="550" max="768" width="11.5546875" style="50"/>
    <col min="769" max="769" width="22.109375" style="50" customWidth="1"/>
    <col min="770" max="770" width="4.88671875" style="50" customWidth="1"/>
    <col min="771" max="771" width="8.88671875" style="50" customWidth="1"/>
    <col min="772" max="772" width="7.5546875" style="50" customWidth="1"/>
    <col min="773" max="773" width="22.6640625" style="50" customWidth="1"/>
    <col min="774" max="774" width="2.44140625" style="50" customWidth="1"/>
    <col min="775" max="775" width="22.6640625" style="50" customWidth="1"/>
    <col min="776" max="776" width="5.33203125" style="50" customWidth="1"/>
    <col min="777" max="777" width="2.33203125" style="50" customWidth="1"/>
    <col min="778" max="778" width="5.5546875" style="50" customWidth="1"/>
    <col min="779" max="780" width="0" style="50" hidden="1" customWidth="1"/>
    <col min="781" max="781" width="3.5546875" style="50" customWidth="1"/>
    <col min="782" max="782" width="3.44140625" style="50" customWidth="1"/>
    <col min="783" max="783" width="13.6640625" style="50" customWidth="1"/>
    <col min="784" max="784" width="6.109375" style="50" customWidth="1"/>
    <col min="785" max="785" width="2.109375" style="50" customWidth="1"/>
    <col min="786" max="787" width="6.109375" style="50" customWidth="1"/>
    <col min="788" max="788" width="2.109375" style="50" customWidth="1"/>
    <col min="789" max="790" width="0" style="50" hidden="1" customWidth="1"/>
    <col min="791" max="792" width="6.109375" style="50" customWidth="1"/>
    <col min="793" max="793" width="2.109375" style="50" customWidth="1"/>
    <col min="794" max="795" width="6.109375" style="50" customWidth="1"/>
    <col min="796" max="796" width="2.109375" style="50" customWidth="1"/>
    <col min="797" max="798" width="6.109375" style="50" customWidth="1"/>
    <col min="799" max="799" width="2.109375" style="50" customWidth="1"/>
    <col min="800" max="800" width="6.109375" style="50" customWidth="1"/>
    <col min="801" max="801" width="7.6640625" style="50" customWidth="1"/>
    <col min="802" max="802" width="2.109375" style="50" customWidth="1"/>
    <col min="803" max="803" width="7.6640625" style="50" customWidth="1"/>
    <col min="804" max="805" width="9.21875" style="50" customWidth="1"/>
    <col min="806" max="1024" width="11.5546875" style="50"/>
    <col min="1025" max="1025" width="22.109375" style="50" customWidth="1"/>
    <col min="1026" max="1026" width="4.88671875" style="50" customWidth="1"/>
    <col min="1027" max="1027" width="8.88671875" style="50" customWidth="1"/>
    <col min="1028" max="1028" width="7.5546875" style="50" customWidth="1"/>
    <col min="1029" max="1029" width="22.6640625" style="50" customWidth="1"/>
    <col min="1030" max="1030" width="2.44140625" style="50" customWidth="1"/>
    <col min="1031" max="1031" width="22.6640625" style="50" customWidth="1"/>
    <col min="1032" max="1032" width="5.33203125" style="50" customWidth="1"/>
    <col min="1033" max="1033" width="2.33203125" style="50" customWidth="1"/>
    <col min="1034" max="1034" width="5.5546875" style="50" customWidth="1"/>
    <col min="1035" max="1036" width="0" style="50" hidden="1" customWidth="1"/>
    <col min="1037" max="1037" width="3.5546875" style="50" customWidth="1"/>
    <col min="1038" max="1038" width="3.44140625" style="50" customWidth="1"/>
    <col min="1039" max="1039" width="13.6640625" style="50" customWidth="1"/>
    <col min="1040" max="1040" width="6.109375" style="50" customWidth="1"/>
    <col min="1041" max="1041" width="2.109375" style="50" customWidth="1"/>
    <col min="1042" max="1043" width="6.109375" style="50" customWidth="1"/>
    <col min="1044" max="1044" width="2.109375" style="50" customWidth="1"/>
    <col min="1045" max="1046" width="0" style="50" hidden="1" customWidth="1"/>
    <col min="1047" max="1048" width="6.109375" style="50" customWidth="1"/>
    <col min="1049" max="1049" width="2.109375" style="50" customWidth="1"/>
    <col min="1050" max="1051" width="6.109375" style="50" customWidth="1"/>
    <col min="1052" max="1052" width="2.109375" style="50" customWidth="1"/>
    <col min="1053" max="1054" width="6.109375" style="50" customWidth="1"/>
    <col min="1055" max="1055" width="2.109375" style="50" customWidth="1"/>
    <col min="1056" max="1056" width="6.109375" style="50" customWidth="1"/>
    <col min="1057" max="1057" width="7.6640625" style="50" customWidth="1"/>
    <col min="1058" max="1058" width="2.109375" style="50" customWidth="1"/>
    <col min="1059" max="1059" width="7.6640625" style="50" customWidth="1"/>
    <col min="1060" max="1061" width="9.21875" style="50" customWidth="1"/>
    <col min="1062" max="1280" width="11.5546875" style="50"/>
    <col min="1281" max="1281" width="22.109375" style="50" customWidth="1"/>
    <col min="1282" max="1282" width="4.88671875" style="50" customWidth="1"/>
    <col min="1283" max="1283" width="8.88671875" style="50" customWidth="1"/>
    <col min="1284" max="1284" width="7.5546875" style="50" customWidth="1"/>
    <col min="1285" max="1285" width="22.6640625" style="50" customWidth="1"/>
    <col min="1286" max="1286" width="2.44140625" style="50" customWidth="1"/>
    <col min="1287" max="1287" width="22.6640625" style="50" customWidth="1"/>
    <col min="1288" max="1288" width="5.33203125" style="50" customWidth="1"/>
    <col min="1289" max="1289" width="2.33203125" style="50" customWidth="1"/>
    <col min="1290" max="1290" width="5.5546875" style="50" customWidth="1"/>
    <col min="1291" max="1292" width="0" style="50" hidden="1" customWidth="1"/>
    <col min="1293" max="1293" width="3.5546875" style="50" customWidth="1"/>
    <col min="1294" max="1294" width="3.44140625" style="50" customWidth="1"/>
    <col min="1295" max="1295" width="13.6640625" style="50" customWidth="1"/>
    <col min="1296" max="1296" width="6.109375" style="50" customWidth="1"/>
    <col min="1297" max="1297" width="2.109375" style="50" customWidth="1"/>
    <col min="1298" max="1299" width="6.109375" style="50" customWidth="1"/>
    <col min="1300" max="1300" width="2.109375" style="50" customWidth="1"/>
    <col min="1301" max="1302" width="0" style="50" hidden="1" customWidth="1"/>
    <col min="1303" max="1304" width="6.109375" style="50" customWidth="1"/>
    <col min="1305" max="1305" width="2.109375" style="50" customWidth="1"/>
    <col min="1306" max="1307" width="6.109375" style="50" customWidth="1"/>
    <col min="1308" max="1308" width="2.109375" style="50" customWidth="1"/>
    <col min="1309" max="1310" width="6.109375" style="50" customWidth="1"/>
    <col min="1311" max="1311" width="2.109375" style="50" customWidth="1"/>
    <col min="1312" max="1312" width="6.109375" style="50" customWidth="1"/>
    <col min="1313" max="1313" width="7.6640625" style="50" customWidth="1"/>
    <col min="1314" max="1314" width="2.109375" style="50" customWidth="1"/>
    <col min="1315" max="1315" width="7.6640625" style="50" customWidth="1"/>
    <col min="1316" max="1317" width="9.21875" style="50" customWidth="1"/>
    <col min="1318" max="1536" width="11.5546875" style="50"/>
    <col min="1537" max="1537" width="22.109375" style="50" customWidth="1"/>
    <col min="1538" max="1538" width="4.88671875" style="50" customWidth="1"/>
    <col min="1539" max="1539" width="8.88671875" style="50" customWidth="1"/>
    <col min="1540" max="1540" width="7.5546875" style="50" customWidth="1"/>
    <col min="1541" max="1541" width="22.6640625" style="50" customWidth="1"/>
    <col min="1542" max="1542" width="2.44140625" style="50" customWidth="1"/>
    <col min="1543" max="1543" width="22.6640625" style="50" customWidth="1"/>
    <col min="1544" max="1544" width="5.33203125" style="50" customWidth="1"/>
    <col min="1545" max="1545" width="2.33203125" style="50" customWidth="1"/>
    <col min="1546" max="1546" width="5.5546875" style="50" customWidth="1"/>
    <col min="1547" max="1548" width="0" style="50" hidden="1" customWidth="1"/>
    <col min="1549" max="1549" width="3.5546875" style="50" customWidth="1"/>
    <col min="1550" max="1550" width="3.44140625" style="50" customWidth="1"/>
    <col min="1551" max="1551" width="13.6640625" style="50" customWidth="1"/>
    <col min="1552" max="1552" width="6.109375" style="50" customWidth="1"/>
    <col min="1553" max="1553" width="2.109375" style="50" customWidth="1"/>
    <col min="1554" max="1555" width="6.109375" style="50" customWidth="1"/>
    <col min="1556" max="1556" width="2.109375" style="50" customWidth="1"/>
    <col min="1557" max="1558" width="0" style="50" hidden="1" customWidth="1"/>
    <col min="1559" max="1560" width="6.109375" style="50" customWidth="1"/>
    <col min="1561" max="1561" width="2.109375" style="50" customWidth="1"/>
    <col min="1562" max="1563" width="6.109375" style="50" customWidth="1"/>
    <col min="1564" max="1564" width="2.109375" style="50" customWidth="1"/>
    <col min="1565" max="1566" width="6.109375" style="50" customWidth="1"/>
    <col min="1567" max="1567" width="2.109375" style="50" customWidth="1"/>
    <col min="1568" max="1568" width="6.109375" style="50" customWidth="1"/>
    <col min="1569" max="1569" width="7.6640625" style="50" customWidth="1"/>
    <col min="1570" max="1570" width="2.109375" style="50" customWidth="1"/>
    <col min="1571" max="1571" width="7.6640625" style="50" customWidth="1"/>
    <col min="1572" max="1573" width="9.21875" style="50" customWidth="1"/>
    <col min="1574" max="1792" width="11.5546875" style="50"/>
    <col min="1793" max="1793" width="22.109375" style="50" customWidth="1"/>
    <col min="1794" max="1794" width="4.88671875" style="50" customWidth="1"/>
    <col min="1795" max="1795" width="8.88671875" style="50" customWidth="1"/>
    <col min="1796" max="1796" width="7.5546875" style="50" customWidth="1"/>
    <col min="1797" max="1797" width="22.6640625" style="50" customWidth="1"/>
    <col min="1798" max="1798" width="2.44140625" style="50" customWidth="1"/>
    <col min="1799" max="1799" width="22.6640625" style="50" customWidth="1"/>
    <col min="1800" max="1800" width="5.33203125" style="50" customWidth="1"/>
    <col min="1801" max="1801" width="2.33203125" style="50" customWidth="1"/>
    <col min="1802" max="1802" width="5.5546875" style="50" customWidth="1"/>
    <col min="1803" max="1804" width="0" style="50" hidden="1" customWidth="1"/>
    <col min="1805" max="1805" width="3.5546875" style="50" customWidth="1"/>
    <col min="1806" max="1806" width="3.44140625" style="50" customWidth="1"/>
    <col min="1807" max="1807" width="13.6640625" style="50" customWidth="1"/>
    <col min="1808" max="1808" width="6.109375" style="50" customWidth="1"/>
    <col min="1809" max="1809" width="2.109375" style="50" customWidth="1"/>
    <col min="1810" max="1811" width="6.109375" style="50" customWidth="1"/>
    <col min="1812" max="1812" width="2.109375" style="50" customWidth="1"/>
    <col min="1813" max="1814" width="0" style="50" hidden="1" customWidth="1"/>
    <col min="1815" max="1816" width="6.109375" style="50" customWidth="1"/>
    <col min="1817" max="1817" width="2.109375" style="50" customWidth="1"/>
    <col min="1818" max="1819" width="6.109375" style="50" customWidth="1"/>
    <col min="1820" max="1820" width="2.109375" style="50" customWidth="1"/>
    <col min="1821" max="1822" width="6.109375" style="50" customWidth="1"/>
    <col min="1823" max="1823" width="2.109375" style="50" customWidth="1"/>
    <col min="1824" max="1824" width="6.109375" style="50" customWidth="1"/>
    <col min="1825" max="1825" width="7.6640625" style="50" customWidth="1"/>
    <col min="1826" max="1826" width="2.109375" style="50" customWidth="1"/>
    <col min="1827" max="1827" width="7.6640625" style="50" customWidth="1"/>
    <col min="1828" max="1829" width="9.21875" style="50" customWidth="1"/>
    <col min="1830" max="2048" width="11.5546875" style="50"/>
    <col min="2049" max="2049" width="22.109375" style="50" customWidth="1"/>
    <col min="2050" max="2050" width="4.88671875" style="50" customWidth="1"/>
    <col min="2051" max="2051" width="8.88671875" style="50" customWidth="1"/>
    <col min="2052" max="2052" width="7.5546875" style="50" customWidth="1"/>
    <col min="2053" max="2053" width="22.6640625" style="50" customWidth="1"/>
    <col min="2054" max="2054" width="2.44140625" style="50" customWidth="1"/>
    <col min="2055" max="2055" width="22.6640625" style="50" customWidth="1"/>
    <col min="2056" max="2056" width="5.33203125" style="50" customWidth="1"/>
    <col min="2057" max="2057" width="2.33203125" style="50" customWidth="1"/>
    <col min="2058" max="2058" width="5.5546875" style="50" customWidth="1"/>
    <col min="2059" max="2060" width="0" style="50" hidden="1" customWidth="1"/>
    <col min="2061" max="2061" width="3.5546875" style="50" customWidth="1"/>
    <col min="2062" max="2062" width="3.44140625" style="50" customWidth="1"/>
    <col min="2063" max="2063" width="13.6640625" style="50" customWidth="1"/>
    <col min="2064" max="2064" width="6.109375" style="50" customWidth="1"/>
    <col min="2065" max="2065" width="2.109375" style="50" customWidth="1"/>
    <col min="2066" max="2067" width="6.109375" style="50" customWidth="1"/>
    <col min="2068" max="2068" width="2.109375" style="50" customWidth="1"/>
    <col min="2069" max="2070" width="0" style="50" hidden="1" customWidth="1"/>
    <col min="2071" max="2072" width="6.109375" style="50" customWidth="1"/>
    <col min="2073" max="2073" width="2.109375" style="50" customWidth="1"/>
    <col min="2074" max="2075" width="6.109375" style="50" customWidth="1"/>
    <col min="2076" max="2076" width="2.109375" style="50" customWidth="1"/>
    <col min="2077" max="2078" width="6.109375" style="50" customWidth="1"/>
    <col min="2079" max="2079" width="2.109375" style="50" customWidth="1"/>
    <col min="2080" max="2080" width="6.109375" style="50" customWidth="1"/>
    <col min="2081" max="2081" width="7.6640625" style="50" customWidth="1"/>
    <col min="2082" max="2082" width="2.109375" style="50" customWidth="1"/>
    <col min="2083" max="2083" width="7.6640625" style="50" customWidth="1"/>
    <col min="2084" max="2085" width="9.21875" style="50" customWidth="1"/>
    <col min="2086" max="2304" width="11.5546875" style="50"/>
    <col min="2305" max="2305" width="22.109375" style="50" customWidth="1"/>
    <col min="2306" max="2306" width="4.88671875" style="50" customWidth="1"/>
    <col min="2307" max="2307" width="8.88671875" style="50" customWidth="1"/>
    <col min="2308" max="2308" width="7.5546875" style="50" customWidth="1"/>
    <col min="2309" max="2309" width="22.6640625" style="50" customWidth="1"/>
    <col min="2310" max="2310" width="2.44140625" style="50" customWidth="1"/>
    <col min="2311" max="2311" width="22.6640625" style="50" customWidth="1"/>
    <col min="2312" max="2312" width="5.33203125" style="50" customWidth="1"/>
    <col min="2313" max="2313" width="2.33203125" style="50" customWidth="1"/>
    <col min="2314" max="2314" width="5.5546875" style="50" customWidth="1"/>
    <col min="2315" max="2316" width="0" style="50" hidden="1" customWidth="1"/>
    <col min="2317" max="2317" width="3.5546875" style="50" customWidth="1"/>
    <col min="2318" max="2318" width="3.44140625" style="50" customWidth="1"/>
    <col min="2319" max="2319" width="13.6640625" style="50" customWidth="1"/>
    <col min="2320" max="2320" width="6.109375" style="50" customWidth="1"/>
    <col min="2321" max="2321" width="2.109375" style="50" customWidth="1"/>
    <col min="2322" max="2323" width="6.109375" style="50" customWidth="1"/>
    <col min="2324" max="2324" width="2.109375" style="50" customWidth="1"/>
    <col min="2325" max="2326" width="0" style="50" hidden="1" customWidth="1"/>
    <col min="2327" max="2328" width="6.109375" style="50" customWidth="1"/>
    <col min="2329" max="2329" width="2.109375" style="50" customWidth="1"/>
    <col min="2330" max="2331" width="6.109375" style="50" customWidth="1"/>
    <col min="2332" max="2332" width="2.109375" style="50" customWidth="1"/>
    <col min="2333" max="2334" width="6.109375" style="50" customWidth="1"/>
    <col min="2335" max="2335" width="2.109375" style="50" customWidth="1"/>
    <col min="2336" max="2336" width="6.109375" style="50" customWidth="1"/>
    <col min="2337" max="2337" width="7.6640625" style="50" customWidth="1"/>
    <col min="2338" max="2338" width="2.109375" style="50" customWidth="1"/>
    <col min="2339" max="2339" width="7.6640625" style="50" customWidth="1"/>
    <col min="2340" max="2341" width="9.21875" style="50" customWidth="1"/>
    <col min="2342" max="2560" width="11.5546875" style="50"/>
    <col min="2561" max="2561" width="22.109375" style="50" customWidth="1"/>
    <col min="2562" max="2562" width="4.88671875" style="50" customWidth="1"/>
    <col min="2563" max="2563" width="8.88671875" style="50" customWidth="1"/>
    <col min="2564" max="2564" width="7.5546875" style="50" customWidth="1"/>
    <col min="2565" max="2565" width="22.6640625" style="50" customWidth="1"/>
    <col min="2566" max="2566" width="2.44140625" style="50" customWidth="1"/>
    <col min="2567" max="2567" width="22.6640625" style="50" customWidth="1"/>
    <col min="2568" max="2568" width="5.33203125" style="50" customWidth="1"/>
    <col min="2569" max="2569" width="2.33203125" style="50" customWidth="1"/>
    <col min="2570" max="2570" width="5.5546875" style="50" customWidth="1"/>
    <col min="2571" max="2572" width="0" style="50" hidden="1" customWidth="1"/>
    <col min="2573" max="2573" width="3.5546875" style="50" customWidth="1"/>
    <col min="2574" max="2574" width="3.44140625" style="50" customWidth="1"/>
    <col min="2575" max="2575" width="13.6640625" style="50" customWidth="1"/>
    <col min="2576" max="2576" width="6.109375" style="50" customWidth="1"/>
    <col min="2577" max="2577" width="2.109375" style="50" customWidth="1"/>
    <col min="2578" max="2579" width="6.109375" style="50" customWidth="1"/>
    <col min="2580" max="2580" width="2.109375" style="50" customWidth="1"/>
    <col min="2581" max="2582" width="0" style="50" hidden="1" customWidth="1"/>
    <col min="2583" max="2584" width="6.109375" style="50" customWidth="1"/>
    <col min="2585" max="2585" width="2.109375" style="50" customWidth="1"/>
    <col min="2586" max="2587" width="6.109375" style="50" customWidth="1"/>
    <col min="2588" max="2588" width="2.109375" style="50" customWidth="1"/>
    <col min="2589" max="2590" width="6.109375" style="50" customWidth="1"/>
    <col min="2591" max="2591" width="2.109375" style="50" customWidth="1"/>
    <col min="2592" max="2592" width="6.109375" style="50" customWidth="1"/>
    <col min="2593" max="2593" width="7.6640625" style="50" customWidth="1"/>
    <col min="2594" max="2594" width="2.109375" style="50" customWidth="1"/>
    <col min="2595" max="2595" width="7.6640625" style="50" customWidth="1"/>
    <col min="2596" max="2597" width="9.21875" style="50" customWidth="1"/>
    <col min="2598" max="2816" width="11.5546875" style="50"/>
    <col min="2817" max="2817" width="22.109375" style="50" customWidth="1"/>
    <col min="2818" max="2818" width="4.88671875" style="50" customWidth="1"/>
    <col min="2819" max="2819" width="8.88671875" style="50" customWidth="1"/>
    <col min="2820" max="2820" width="7.5546875" style="50" customWidth="1"/>
    <col min="2821" max="2821" width="22.6640625" style="50" customWidth="1"/>
    <col min="2822" max="2822" width="2.44140625" style="50" customWidth="1"/>
    <col min="2823" max="2823" width="22.6640625" style="50" customWidth="1"/>
    <col min="2824" max="2824" width="5.33203125" style="50" customWidth="1"/>
    <col min="2825" max="2825" width="2.33203125" style="50" customWidth="1"/>
    <col min="2826" max="2826" width="5.5546875" style="50" customWidth="1"/>
    <col min="2827" max="2828" width="0" style="50" hidden="1" customWidth="1"/>
    <col min="2829" max="2829" width="3.5546875" style="50" customWidth="1"/>
    <col min="2830" max="2830" width="3.44140625" style="50" customWidth="1"/>
    <col min="2831" max="2831" width="13.6640625" style="50" customWidth="1"/>
    <col min="2832" max="2832" width="6.109375" style="50" customWidth="1"/>
    <col min="2833" max="2833" width="2.109375" style="50" customWidth="1"/>
    <col min="2834" max="2835" width="6.109375" style="50" customWidth="1"/>
    <col min="2836" max="2836" width="2.109375" style="50" customWidth="1"/>
    <col min="2837" max="2838" width="0" style="50" hidden="1" customWidth="1"/>
    <col min="2839" max="2840" width="6.109375" style="50" customWidth="1"/>
    <col min="2841" max="2841" width="2.109375" style="50" customWidth="1"/>
    <col min="2842" max="2843" width="6.109375" style="50" customWidth="1"/>
    <col min="2844" max="2844" width="2.109375" style="50" customWidth="1"/>
    <col min="2845" max="2846" width="6.109375" style="50" customWidth="1"/>
    <col min="2847" max="2847" width="2.109375" style="50" customWidth="1"/>
    <col min="2848" max="2848" width="6.109375" style="50" customWidth="1"/>
    <col min="2849" max="2849" width="7.6640625" style="50" customWidth="1"/>
    <col min="2850" max="2850" width="2.109375" style="50" customWidth="1"/>
    <col min="2851" max="2851" width="7.6640625" style="50" customWidth="1"/>
    <col min="2852" max="2853" width="9.21875" style="50" customWidth="1"/>
    <col min="2854" max="3072" width="11.5546875" style="50"/>
    <col min="3073" max="3073" width="22.109375" style="50" customWidth="1"/>
    <col min="3074" max="3074" width="4.88671875" style="50" customWidth="1"/>
    <col min="3075" max="3075" width="8.88671875" style="50" customWidth="1"/>
    <col min="3076" max="3076" width="7.5546875" style="50" customWidth="1"/>
    <col min="3077" max="3077" width="22.6640625" style="50" customWidth="1"/>
    <col min="3078" max="3078" width="2.44140625" style="50" customWidth="1"/>
    <col min="3079" max="3079" width="22.6640625" style="50" customWidth="1"/>
    <col min="3080" max="3080" width="5.33203125" style="50" customWidth="1"/>
    <col min="3081" max="3081" width="2.33203125" style="50" customWidth="1"/>
    <col min="3082" max="3082" width="5.5546875" style="50" customWidth="1"/>
    <col min="3083" max="3084" width="0" style="50" hidden="1" customWidth="1"/>
    <col min="3085" max="3085" width="3.5546875" style="50" customWidth="1"/>
    <col min="3086" max="3086" width="3.44140625" style="50" customWidth="1"/>
    <col min="3087" max="3087" width="13.6640625" style="50" customWidth="1"/>
    <col min="3088" max="3088" width="6.109375" style="50" customWidth="1"/>
    <col min="3089" max="3089" width="2.109375" style="50" customWidth="1"/>
    <col min="3090" max="3091" width="6.109375" style="50" customWidth="1"/>
    <col min="3092" max="3092" width="2.109375" style="50" customWidth="1"/>
    <col min="3093" max="3094" width="0" style="50" hidden="1" customWidth="1"/>
    <col min="3095" max="3096" width="6.109375" style="50" customWidth="1"/>
    <col min="3097" max="3097" width="2.109375" style="50" customWidth="1"/>
    <col min="3098" max="3099" width="6.109375" style="50" customWidth="1"/>
    <col min="3100" max="3100" width="2.109375" style="50" customWidth="1"/>
    <col min="3101" max="3102" width="6.109375" style="50" customWidth="1"/>
    <col min="3103" max="3103" width="2.109375" style="50" customWidth="1"/>
    <col min="3104" max="3104" width="6.109375" style="50" customWidth="1"/>
    <col min="3105" max="3105" width="7.6640625" style="50" customWidth="1"/>
    <col min="3106" max="3106" width="2.109375" style="50" customWidth="1"/>
    <col min="3107" max="3107" width="7.6640625" style="50" customWidth="1"/>
    <col min="3108" max="3109" width="9.21875" style="50" customWidth="1"/>
    <col min="3110" max="3328" width="11.5546875" style="50"/>
    <col min="3329" max="3329" width="22.109375" style="50" customWidth="1"/>
    <col min="3330" max="3330" width="4.88671875" style="50" customWidth="1"/>
    <col min="3331" max="3331" width="8.88671875" style="50" customWidth="1"/>
    <col min="3332" max="3332" width="7.5546875" style="50" customWidth="1"/>
    <col min="3333" max="3333" width="22.6640625" style="50" customWidth="1"/>
    <col min="3334" max="3334" width="2.44140625" style="50" customWidth="1"/>
    <col min="3335" max="3335" width="22.6640625" style="50" customWidth="1"/>
    <col min="3336" max="3336" width="5.33203125" style="50" customWidth="1"/>
    <col min="3337" max="3337" width="2.33203125" style="50" customWidth="1"/>
    <col min="3338" max="3338" width="5.5546875" style="50" customWidth="1"/>
    <col min="3339" max="3340" width="0" style="50" hidden="1" customWidth="1"/>
    <col min="3341" max="3341" width="3.5546875" style="50" customWidth="1"/>
    <col min="3342" max="3342" width="3.44140625" style="50" customWidth="1"/>
    <col min="3343" max="3343" width="13.6640625" style="50" customWidth="1"/>
    <col min="3344" max="3344" width="6.109375" style="50" customWidth="1"/>
    <col min="3345" max="3345" width="2.109375" style="50" customWidth="1"/>
    <col min="3346" max="3347" width="6.109375" style="50" customWidth="1"/>
    <col min="3348" max="3348" width="2.109375" style="50" customWidth="1"/>
    <col min="3349" max="3350" width="0" style="50" hidden="1" customWidth="1"/>
    <col min="3351" max="3352" width="6.109375" style="50" customWidth="1"/>
    <col min="3353" max="3353" width="2.109375" style="50" customWidth="1"/>
    <col min="3354" max="3355" width="6.109375" style="50" customWidth="1"/>
    <col min="3356" max="3356" width="2.109375" style="50" customWidth="1"/>
    <col min="3357" max="3358" width="6.109375" style="50" customWidth="1"/>
    <col min="3359" max="3359" width="2.109375" style="50" customWidth="1"/>
    <col min="3360" max="3360" width="6.109375" style="50" customWidth="1"/>
    <col min="3361" max="3361" width="7.6640625" style="50" customWidth="1"/>
    <col min="3362" max="3362" width="2.109375" style="50" customWidth="1"/>
    <col min="3363" max="3363" width="7.6640625" style="50" customWidth="1"/>
    <col min="3364" max="3365" width="9.21875" style="50" customWidth="1"/>
    <col min="3366" max="3584" width="11.5546875" style="50"/>
    <col min="3585" max="3585" width="22.109375" style="50" customWidth="1"/>
    <col min="3586" max="3586" width="4.88671875" style="50" customWidth="1"/>
    <col min="3587" max="3587" width="8.88671875" style="50" customWidth="1"/>
    <col min="3588" max="3588" width="7.5546875" style="50" customWidth="1"/>
    <col min="3589" max="3589" width="22.6640625" style="50" customWidth="1"/>
    <col min="3590" max="3590" width="2.44140625" style="50" customWidth="1"/>
    <col min="3591" max="3591" width="22.6640625" style="50" customWidth="1"/>
    <col min="3592" max="3592" width="5.33203125" style="50" customWidth="1"/>
    <col min="3593" max="3593" width="2.33203125" style="50" customWidth="1"/>
    <col min="3594" max="3594" width="5.5546875" style="50" customWidth="1"/>
    <col min="3595" max="3596" width="0" style="50" hidden="1" customWidth="1"/>
    <col min="3597" max="3597" width="3.5546875" style="50" customWidth="1"/>
    <col min="3598" max="3598" width="3.44140625" style="50" customWidth="1"/>
    <col min="3599" max="3599" width="13.6640625" style="50" customWidth="1"/>
    <col min="3600" max="3600" width="6.109375" style="50" customWidth="1"/>
    <col min="3601" max="3601" width="2.109375" style="50" customWidth="1"/>
    <col min="3602" max="3603" width="6.109375" style="50" customWidth="1"/>
    <col min="3604" max="3604" width="2.109375" style="50" customWidth="1"/>
    <col min="3605" max="3606" width="0" style="50" hidden="1" customWidth="1"/>
    <col min="3607" max="3608" width="6.109375" style="50" customWidth="1"/>
    <col min="3609" max="3609" width="2.109375" style="50" customWidth="1"/>
    <col min="3610" max="3611" width="6.109375" style="50" customWidth="1"/>
    <col min="3612" max="3612" width="2.109375" style="50" customWidth="1"/>
    <col min="3613" max="3614" width="6.109375" style="50" customWidth="1"/>
    <col min="3615" max="3615" width="2.109375" style="50" customWidth="1"/>
    <col min="3616" max="3616" width="6.109375" style="50" customWidth="1"/>
    <col min="3617" max="3617" width="7.6640625" style="50" customWidth="1"/>
    <col min="3618" max="3618" width="2.109375" style="50" customWidth="1"/>
    <col min="3619" max="3619" width="7.6640625" style="50" customWidth="1"/>
    <col min="3620" max="3621" width="9.21875" style="50" customWidth="1"/>
    <col min="3622" max="3840" width="11.5546875" style="50"/>
    <col min="3841" max="3841" width="22.109375" style="50" customWidth="1"/>
    <col min="3842" max="3842" width="4.88671875" style="50" customWidth="1"/>
    <col min="3843" max="3843" width="8.88671875" style="50" customWidth="1"/>
    <col min="3844" max="3844" width="7.5546875" style="50" customWidth="1"/>
    <col min="3845" max="3845" width="22.6640625" style="50" customWidth="1"/>
    <col min="3846" max="3846" width="2.44140625" style="50" customWidth="1"/>
    <col min="3847" max="3847" width="22.6640625" style="50" customWidth="1"/>
    <col min="3848" max="3848" width="5.33203125" style="50" customWidth="1"/>
    <col min="3849" max="3849" width="2.33203125" style="50" customWidth="1"/>
    <col min="3850" max="3850" width="5.5546875" style="50" customWidth="1"/>
    <col min="3851" max="3852" width="0" style="50" hidden="1" customWidth="1"/>
    <col min="3853" max="3853" width="3.5546875" style="50" customWidth="1"/>
    <col min="3854" max="3854" width="3.44140625" style="50" customWidth="1"/>
    <col min="3855" max="3855" width="13.6640625" style="50" customWidth="1"/>
    <col min="3856" max="3856" width="6.109375" style="50" customWidth="1"/>
    <col min="3857" max="3857" width="2.109375" style="50" customWidth="1"/>
    <col min="3858" max="3859" width="6.109375" style="50" customWidth="1"/>
    <col min="3860" max="3860" width="2.109375" style="50" customWidth="1"/>
    <col min="3861" max="3862" width="0" style="50" hidden="1" customWidth="1"/>
    <col min="3863" max="3864" width="6.109375" style="50" customWidth="1"/>
    <col min="3865" max="3865" width="2.109375" style="50" customWidth="1"/>
    <col min="3866" max="3867" width="6.109375" style="50" customWidth="1"/>
    <col min="3868" max="3868" width="2.109375" style="50" customWidth="1"/>
    <col min="3869" max="3870" width="6.109375" style="50" customWidth="1"/>
    <col min="3871" max="3871" width="2.109375" style="50" customWidth="1"/>
    <col min="3872" max="3872" width="6.109375" style="50" customWidth="1"/>
    <col min="3873" max="3873" width="7.6640625" style="50" customWidth="1"/>
    <col min="3874" max="3874" width="2.109375" style="50" customWidth="1"/>
    <col min="3875" max="3875" width="7.6640625" style="50" customWidth="1"/>
    <col min="3876" max="3877" width="9.21875" style="50" customWidth="1"/>
    <col min="3878" max="4096" width="11.5546875" style="50"/>
    <col min="4097" max="4097" width="22.109375" style="50" customWidth="1"/>
    <col min="4098" max="4098" width="4.88671875" style="50" customWidth="1"/>
    <col min="4099" max="4099" width="8.88671875" style="50" customWidth="1"/>
    <col min="4100" max="4100" width="7.5546875" style="50" customWidth="1"/>
    <col min="4101" max="4101" width="22.6640625" style="50" customWidth="1"/>
    <col min="4102" max="4102" width="2.44140625" style="50" customWidth="1"/>
    <col min="4103" max="4103" width="22.6640625" style="50" customWidth="1"/>
    <col min="4104" max="4104" width="5.33203125" style="50" customWidth="1"/>
    <col min="4105" max="4105" width="2.33203125" style="50" customWidth="1"/>
    <col min="4106" max="4106" width="5.5546875" style="50" customWidth="1"/>
    <col min="4107" max="4108" width="0" style="50" hidden="1" customWidth="1"/>
    <col min="4109" max="4109" width="3.5546875" style="50" customWidth="1"/>
    <col min="4110" max="4110" width="3.44140625" style="50" customWidth="1"/>
    <col min="4111" max="4111" width="13.6640625" style="50" customWidth="1"/>
    <col min="4112" max="4112" width="6.109375" style="50" customWidth="1"/>
    <col min="4113" max="4113" width="2.109375" style="50" customWidth="1"/>
    <col min="4114" max="4115" width="6.109375" style="50" customWidth="1"/>
    <col min="4116" max="4116" width="2.109375" style="50" customWidth="1"/>
    <col min="4117" max="4118" width="0" style="50" hidden="1" customWidth="1"/>
    <col min="4119" max="4120" width="6.109375" style="50" customWidth="1"/>
    <col min="4121" max="4121" width="2.109375" style="50" customWidth="1"/>
    <col min="4122" max="4123" width="6.109375" style="50" customWidth="1"/>
    <col min="4124" max="4124" width="2.109375" style="50" customWidth="1"/>
    <col min="4125" max="4126" width="6.109375" style="50" customWidth="1"/>
    <col min="4127" max="4127" width="2.109375" style="50" customWidth="1"/>
    <col min="4128" max="4128" width="6.109375" style="50" customWidth="1"/>
    <col min="4129" max="4129" width="7.6640625" style="50" customWidth="1"/>
    <col min="4130" max="4130" width="2.109375" style="50" customWidth="1"/>
    <col min="4131" max="4131" width="7.6640625" style="50" customWidth="1"/>
    <col min="4132" max="4133" width="9.21875" style="50" customWidth="1"/>
    <col min="4134" max="4352" width="11.5546875" style="50"/>
    <col min="4353" max="4353" width="22.109375" style="50" customWidth="1"/>
    <col min="4354" max="4354" width="4.88671875" style="50" customWidth="1"/>
    <col min="4355" max="4355" width="8.88671875" style="50" customWidth="1"/>
    <col min="4356" max="4356" width="7.5546875" style="50" customWidth="1"/>
    <col min="4357" max="4357" width="22.6640625" style="50" customWidth="1"/>
    <col min="4358" max="4358" width="2.44140625" style="50" customWidth="1"/>
    <col min="4359" max="4359" width="22.6640625" style="50" customWidth="1"/>
    <col min="4360" max="4360" width="5.33203125" style="50" customWidth="1"/>
    <col min="4361" max="4361" width="2.33203125" style="50" customWidth="1"/>
    <col min="4362" max="4362" width="5.5546875" style="50" customWidth="1"/>
    <col min="4363" max="4364" width="0" style="50" hidden="1" customWidth="1"/>
    <col min="4365" max="4365" width="3.5546875" style="50" customWidth="1"/>
    <col min="4366" max="4366" width="3.44140625" style="50" customWidth="1"/>
    <col min="4367" max="4367" width="13.6640625" style="50" customWidth="1"/>
    <col min="4368" max="4368" width="6.109375" style="50" customWidth="1"/>
    <col min="4369" max="4369" width="2.109375" style="50" customWidth="1"/>
    <col min="4370" max="4371" width="6.109375" style="50" customWidth="1"/>
    <col min="4372" max="4372" width="2.109375" style="50" customWidth="1"/>
    <col min="4373" max="4374" width="0" style="50" hidden="1" customWidth="1"/>
    <col min="4375" max="4376" width="6.109375" style="50" customWidth="1"/>
    <col min="4377" max="4377" width="2.109375" style="50" customWidth="1"/>
    <col min="4378" max="4379" width="6.109375" style="50" customWidth="1"/>
    <col min="4380" max="4380" width="2.109375" style="50" customWidth="1"/>
    <col min="4381" max="4382" width="6.109375" style="50" customWidth="1"/>
    <col min="4383" max="4383" width="2.109375" style="50" customWidth="1"/>
    <col min="4384" max="4384" width="6.109375" style="50" customWidth="1"/>
    <col min="4385" max="4385" width="7.6640625" style="50" customWidth="1"/>
    <col min="4386" max="4386" width="2.109375" style="50" customWidth="1"/>
    <col min="4387" max="4387" width="7.6640625" style="50" customWidth="1"/>
    <col min="4388" max="4389" width="9.21875" style="50" customWidth="1"/>
    <col min="4390" max="4608" width="11.5546875" style="50"/>
    <col min="4609" max="4609" width="22.109375" style="50" customWidth="1"/>
    <col min="4610" max="4610" width="4.88671875" style="50" customWidth="1"/>
    <col min="4611" max="4611" width="8.88671875" style="50" customWidth="1"/>
    <col min="4612" max="4612" width="7.5546875" style="50" customWidth="1"/>
    <col min="4613" max="4613" width="22.6640625" style="50" customWidth="1"/>
    <col min="4614" max="4614" width="2.44140625" style="50" customWidth="1"/>
    <col min="4615" max="4615" width="22.6640625" style="50" customWidth="1"/>
    <col min="4616" max="4616" width="5.33203125" style="50" customWidth="1"/>
    <col min="4617" max="4617" width="2.33203125" style="50" customWidth="1"/>
    <col min="4618" max="4618" width="5.5546875" style="50" customWidth="1"/>
    <col min="4619" max="4620" width="0" style="50" hidden="1" customWidth="1"/>
    <col min="4621" max="4621" width="3.5546875" style="50" customWidth="1"/>
    <col min="4622" max="4622" width="3.44140625" style="50" customWidth="1"/>
    <col min="4623" max="4623" width="13.6640625" style="50" customWidth="1"/>
    <col min="4624" max="4624" width="6.109375" style="50" customWidth="1"/>
    <col min="4625" max="4625" width="2.109375" style="50" customWidth="1"/>
    <col min="4626" max="4627" width="6.109375" style="50" customWidth="1"/>
    <col min="4628" max="4628" width="2.109375" style="50" customWidth="1"/>
    <col min="4629" max="4630" width="0" style="50" hidden="1" customWidth="1"/>
    <col min="4631" max="4632" width="6.109375" style="50" customWidth="1"/>
    <col min="4633" max="4633" width="2.109375" style="50" customWidth="1"/>
    <col min="4634" max="4635" width="6.109375" style="50" customWidth="1"/>
    <col min="4636" max="4636" width="2.109375" style="50" customWidth="1"/>
    <col min="4637" max="4638" width="6.109375" style="50" customWidth="1"/>
    <col min="4639" max="4639" width="2.109375" style="50" customWidth="1"/>
    <col min="4640" max="4640" width="6.109375" style="50" customWidth="1"/>
    <col min="4641" max="4641" width="7.6640625" style="50" customWidth="1"/>
    <col min="4642" max="4642" width="2.109375" style="50" customWidth="1"/>
    <col min="4643" max="4643" width="7.6640625" style="50" customWidth="1"/>
    <col min="4644" max="4645" width="9.21875" style="50" customWidth="1"/>
    <col min="4646" max="4864" width="11.5546875" style="50"/>
    <col min="4865" max="4865" width="22.109375" style="50" customWidth="1"/>
    <col min="4866" max="4866" width="4.88671875" style="50" customWidth="1"/>
    <col min="4867" max="4867" width="8.88671875" style="50" customWidth="1"/>
    <col min="4868" max="4868" width="7.5546875" style="50" customWidth="1"/>
    <col min="4869" max="4869" width="22.6640625" style="50" customWidth="1"/>
    <col min="4870" max="4870" width="2.44140625" style="50" customWidth="1"/>
    <col min="4871" max="4871" width="22.6640625" style="50" customWidth="1"/>
    <col min="4872" max="4872" width="5.33203125" style="50" customWidth="1"/>
    <col min="4873" max="4873" width="2.33203125" style="50" customWidth="1"/>
    <col min="4874" max="4874" width="5.5546875" style="50" customWidth="1"/>
    <col min="4875" max="4876" width="0" style="50" hidden="1" customWidth="1"/>
    <col min="4877" max="4877" width="3.5546875" style="50" customWidth="1"/>
    <col min="4878" max="4878" width="3.44140625" style="50" customWidth="1"/>
    <col min="4879" max="4879" width="13.6640625" style="50" customWidth="1"/>
    <col min="4880" max="4880" width="6.109375" style="50" customWidth="1"/>
    <col min="4881" max="4881" width="2.109375" style="50" customWidth="1"/>
    <col min="4882" max="4883" width="6.109375" style="50" customWidth="1"/>
    <col min="4884" max="4884" width="2.109375" style="50" customWidth="1"/>
    <col min="4885" max="4886" width="0" style="50" hidden="1" customWidth="1"/>
    <col min="4887" max="4888" width="6.109375" style="50" customWidth="1"/>
    <col min="4889" max="4889" width="2.109375" style="50" customWidth="1"/>
    <col min="4890" max="4891" width="6.109375" style="50" customWidth="1"/>
    <col min="4892" max="4892" width="2.109375" style="50" customWidth="1"/>
    <col min="4893" max="4894" width="6.109375" style="50" customWidth="1"/>
    <col min="4895" max="4895" width="2.109375" style="50" customWidth="1"/>
    <col min="4896" max="4896" width="6.109375" style="50" customWidth="1"/>
    <col min="4897" max="4897" width="7.6640625" style="50" customWidth="1"/>
    <col min="4898" max="4898" width="2.109375" style="50" customWidth="1"/>
    <col min="4899" max="4899" width="7.6640625" style="50" customWidth="1"/>
    <col min="4900" max="4901" width="9.21875" style="50" customWidth="1"/>
    <col min="4902" max="5120" width="11.5546875" style="50"/>
    <col min="5121" max="5121" width="22.109375" style="50" customWidth="1"/>
    <col min="5122" max="5122" width="4.88671875" style="50" customWidth="1"/>
    <col min="5123" max="5123" width="8.88671875" style="50" customWidth="1"/>
    <col min="5124" max="5124" width="7.5546875" style="50" customWidth="1"/>
    <col min="5125" max="5125" width="22.6640625" style="50" customWidth="1"/>
    <col min="5126" max="5126" width="2.44140625" style="50" customWidth="1"/>
    <col min="5127" max="5127" width="22.6640625" style="50" customWidth="1"/>
    <col min="5128" max="5128" width="5.33203125" style="50" customWidth="1"/>
    <col min="5129" max="5129" width="2.33203125" style="50" customWidth="1"/>
    <col min="5130" max="5130" width="5.5546875" style="50" customWidth="1"/>
    <col min="5131" max="5132" width="0" style="50" hidden="1" customWidth="1"/>
    <col min="5133" max="5133" width="3.5546875" style="50" customWidth="1"/>
    <col min="5134" max="5134" width="3.44140625" style="50" customWidth="1"/>
    <col min="5135" max="5135" width="13.6640625" style="50" customWidth="1"/>
    <col min="5136" max="5136" width="6.109375" style="50" customWidth="1"/>
    <col min="5137" max="5137" width="2.109375" style="50" customWidth="1"/>
    <col min="5138" max="5139" width="6.109375" style="50" customWidth="1"/>
    <col min="5140" max="5140" width="2.109375" style="50" customWidth="1"/>
    <col min="5141" max="5142" width="0" style="50" hidden="1" customWidth="1"/>
    <col min="5143" max="5144" width="6.109375" style="50" customWidth="1"/>
    <col min="5145" max="5145" width="2.109375" style="50" customWidth="1"/>
    <col min="5146" max="5147" width="6.109375" style="50" customWidth="1"/>
    <col min="5148" max="5148" width="2.109375" style="50" customWidth="1"/>
    <col min="5149" max="5150" width="6.109375" style="50" customWidth="1"/>
    <col min="5151" max="5151" width="2.109375" style="50" customWidth="1"/>
    <col min="5152" max="5152" width="6.109375" style="50" customWidth="1"/>
    <col min="5153" max="5153" width="7.6640625" style="50" customWidth="1"/>
    <col min="5154" max="5154" width="2.109375" style="50" customWidth="1"/>
    <col min="5155" max="5155" width="7.6640625" style="50" customWidth="1"/>
    <col min="5156" max="5157" width="9.21875" style="50" customWidth="1"/>
    <col min="5158" max="5376" width="11.5546875" style="50"/>
    <col min="5377" max="5377" width="22.109375" style="50" customWidth="1"/>
    <col min="5378" max="5378" width="4.88671875" style="50" customWidth="1"/>
    <col min="5379" max="5379" width="8.88671875" style="50" customWidth="1"/>
    <col min="5380" max="5380" width="7.5546875" style="50" customWidth="1"/>
    <col min="5381" max="5381" width="22.6640625" style="50" customWidth="1"/>
    <col min="5382" max="5382" width="2.44140625" style="50" customWidth="1"/>
    <col min="5383" max="5383" width="22.6640625" style="50" customWidth="1"/>
    <col min="5384" max="5384" width="5.33203125" style="50" customWidth="1"/>
    <col min="5385" max="5385" width="2.33203125" style="50" customWidth="1"/>
    <col min="5386" max="5386" width="5.5546875" style="50" customWidth="1"/>
    <col min="5387" max="5388" width="0" style="50" hidden="1" customWidth="1"/>
    <col min="5389" max="5389" width="3.5546875" style="50" customWidth="1"/>
    <col min="5390" max="5390" width="3.44140625" style="50" customWidth="1"/>
    <col min="5391" max="5391" width="13.6640625" style="50" customWidth="1"/>
    <col min="5392" max="5392" width="6.109375" style="50" customWidth="1"/>
    <col min="5393" max="5393" width="2.109375" style="50" customWidth="1"/>
    <col min="5394" max="5395" width="6.109375" style="50" customWidth="1"/>
    <col min="5396" max="5396" width="2.109375" style="50" customWidth="1"/>
    <col min="5397" max="5398" width="0" style="50" hidden="1" customWidth="1"/>
    <col min="5399" max="5400" width="6.109375" style="50" customWidth="1"/>
    <col min="5401" max="5401" width="2.109375" style="50" customWidth="1"/>
    <col min="5402" max="5403" width="6.109375" style="50" customWidth="1"/>
    <col min="5404" max="5404" width="2.109375" style="50" customWidth="1"/>
    <col min="5405" max="5406" width="6.109375" style="50" customWidth="1"/>
    <col min="5407" max="5407" width="2.109375" style="50" customWidth="1"/>
    <col min="5408" max="5408" width="6.109375" style="50" customWidth="1"/>
    <col min="5409" max="5409" width="7.6640625" style="50" customWidth="1"/>
    <col min="5410" max="5410" width="2.109375" style="50" customWidth="1"/>
    <col min="5411" max="5411" width="7.6640625" style="50" customWidth="1"/>
    <col min="5412" max="5413" width="9.21875" style="50" customWidth="1"/>
    <col min="5414" max="5632" width="11.5546875" style="50"/>
    <col min="5633" max="5633" width="22.109375" style="50" customWidth="1"/>
    <col min="5634" max="5634" width="4.88671875" style="50" customWidth="1"/>
    <col min="5635" max="5635" width="8.88671875" style="50" customWidth="1"/>
    <col min="5636" max="5636" width="7.5546875" style="50" customWidth="1"/>
    <col min="5637" max="5637" width="22.6640625" style="50" customWidth="1"/>
    <col min="5638" max="5638" width="2.44140625" style="50" customWidth="1"/>
    <col min="5639" max="5639" width="22.6640625" style="50" customWidth="1"/>
    <col min="5640" max="5640" width="5.33203125" style="50" customWidth="1"/>
    <col min="5641" max="5641" width="2.33203125" style="50" customWidth="1"/>
    <col min="5642" max="5642" width="5.5546875" style="50" customWidth="1"/>
    <col min="5643" max="5644" width="0" style="50" hidden="1" customWidth="1"/>
    <col min="5645" max="5645" width="3.5546875" style="50" customWidth="1"/>
    <col min="5646" max="5646" width="3.44140625" style="50" customWidth="1"/>
    <col min="5647" max="5647" width="13.6640625" style="50" customWidth="1"/>
    <col min="5648" max="5648" width="6.109375" style="50" customWidth="1"/>
    <col min="5649" max="5649" width="2.109375" style="50" customWidth="1"/>
    <col min="5650" max="5651" width="6.109375" style="50" customWidth="1"/>
    <col min="5652" max="5652" width="2.109375" style="50" customWidth="1"/>
    <col min="5653" max="5654" width="0" style="50" hidden="1" customWidth="1"/>
    <col min="5655" max="5656" width="6.109375" style="50" customWidth="1"/>
    <col min="5657" max="5657" width="2.109375" style="50" customWidth="1"/>
    <col min="5658" max="5659" width="6.109375" style="50" customWidth="1"/>
    <col min="5660" max="5660" width="2.109375" style="50" customWidth="1"/>
    <col min="5661" max="5662" width="6.109375" style="50" customWidth="1"/>
    <col min="5663" max="5663" width="2.109375" style="50" customWidth="1"/>
    <col min="5664" max="5664" width="6.109375" style="50" customWidth="1"/>
    <col min="5665" max="5665" width="7.6640625" style="50" customWidth="1"/>
    <col min="5666" max="5666" width="2.109375" style="50" customWidth="1"/>
    <col min="5667" max="5667" width="7.6640625" style="50" customWidth="1"/>
    <col min="5668" max="5669" width="9.21875" style="50" customWidth="1"/>
    <col min="5670" max="5888" width="11.5546875" style="50"/>
    <col min="5889" max="5889" width="22.109375" style="50" customWidth="1"/>
    <col min="5890" max="5890" width="4.88671875" style="50" customWidth="1"/>
    <col min="5891" max="5891" width="8.88671875" style="50" customWidth="1"/>
    <col min="5892" max="5892" width="7.5546875" style="50" customWidth="1"/>
    <col min="5893" max="5893" width="22.6640625" style="50" customWidth="1"/>
    <col min="5894" max="5894" width="2.44140625" style="50" customWidth="1"/>
    <col min="5895" max="5895" width="22.6640625" style="50" customWidth="1"/>
    <col min="5896" max="5896" width="5.33203125" style="50" customWidth="1"/>
    <col min="5897" max="5897" width="2.33203125" style="50" customWidth="1"/>
    <col min="5898" max="5898" width="5.5546875" style="50" customWidth="1"/>
    <col min="5899" max="5900" width="0" style="50" hidden="1" customWidth="1"/>
    <col min="5901" max="5901" width="3.5546875" style="50" customWidth="1"/>
    <col min="5902" max="5902" width="3.44140625" style="50" customWidth="1"/>
    <col min="5903" max="5903" width="13.6640625" style="50" customWidth="1"/>
    <col min="5904" max="5904" width="6.109375" style="50" customWidth="1"/>
    <col min="5905" max="5905" width="2.109375" style="50" customWidth="1"/>
    <col min="5906" max="5907" width="6.109375" style="50" customWidth="1"/>
    <col min="5908" max="5908" width="2.109375" style="50" customWidth="1"/>
    <col min="5909" max="5910" width="0" style="50" hidden="1" customWidth="1"/>
    <col min="5911" max="5912" width="6.109375" style="50" customWidth="1"/>
    <col min="5913" max="5913" width="2.109375" style="50" customWidth="1"/>
    <col min="5914" max="5915" width="6.109375" style="50" customWidth="1"/>
    <col min="5916" max="5916" width="2.109375" style="50" customWidth="1"/>
    <col min="5917" max="5918" width="6.109375" style="50" customWidth="1"/>
    <col min="5919" max="5919" width="2.109375" style="50" customWidth="1"/>
    <col min="5920" max="5920" width="6.109375" style="50" customWidth="1"/>
    <col min="5921" max="5921" width="7.6640625" style="50" customWidth="1"/>
    <col min="5922" max="5922" width="2.109375" style="50" customWidth="1"/>
    <col min="5923" max="5923" width="7.6640625" style="50" customWidth="1"/>
    <col min="5924" max="5925" width="9.21875" style="50" customWidth="1"/>
    <col min="5926" max="6144" width="11.5546875" style="50"/>
    <col min="6145" max="6145" width="22.109375" style="50" customWidth="1"/>
    <col min="6146" max="6146" width="4.88671875" style="50" customWidth="1"/>
    <col min="6147" max="6147" width="8.88671875" style="50" customWidth="1"/>
    <col min="6148" max="6148" width="7.5546875" style="50" customWidth="1"/>
    <col min="6149" max="6149" width="22.6640625" style="50" customWidth="1"/>
    <col min="6150" max="6150" width="2.44140625" style="50" customWidth="1"/>
    <col min="6151" max="6151" width="22.6640625" style="50" customWidth="1"/>
    <col min="6152" max="6152" width="5.33203125" style="50" customWidth="1"/>
    <col min="6153" max="6153" width="2.33203125" style="50" customWidth="1"/>
    <col min="6154" max="6154" width="5.5546875" style="50" customWidth="1"/>
    <col min="6155" max="6156" width="0" style="50" hidden="1" customWidth="1"/>
    <col min="6157" max="6157" width="3.5546875" style="50" customWidth="1"/>
    <col min="6158" max="6158" width="3.44140625" style="50" customWidth="1"/>
    <col min="6159" max="6159" width="13.6640625" style="50" customWidth="1"/>
    <col min="6160" max="6160" width="6.109375" style="50" customWidth="1"/>
    <col min="6161" max="6161" width="2.109375" style="50" customWidth="1"/>
    <col min="6162" max="6163" width="6.109375" style="50" customWidth="1"/>
    <col min="6164" max="6164" width="2.109375" style="50" customWidth="1"/>
    <col min="6165" max="6166" width="0" style="50" hidden="1" customWidth="1"/>
    <col min="6167" max="6168" width="6.109375" style="50" customWidth="1"/>
    <col min="6169" max="6169" width="2.109375" style="50" customWidth="1"/>
    <col min="6170" max="6171" width="6.109375" style="50" customWidth="1"/>
    <col min="6172" max="6172" width="2.109375" style="50" customWidth="1"/>
    <col min="6173" max="6174" width="6.109375" style="50" customWidth="1"/>
    <col min="6175" max="6175" width="2.109375" style="50" customWidth="1"/>
    <col min="6176" max="6176" width="6.109375" style="50" customWidth="1"/>
    <col min="6177" max="6177" width="7.6640625" style="50" customWidth="1"/>
    <col min="6178" max="6178" width="2.109375" style="50" customWidth="1"/>
    <col min="6179" max="6179" width="7.6640625" style="50" customWidth="1"/>
    <col min="6180" max="6181" width="9.21875" style="50" customWidth="1"/>
    <col min="6182" max="6400" width="11.5546875" style="50"/>
    <col min="6401" max="6401" width="22.109375" style="50" customWidth="1"/>
    <col min="6402" max="6402" width="4.88671875" style="50" customWidth="1"/>
    <col min="6403" max="6403" width="8.88671875" style="50" customWidth="1"/>
    <col min="6404" max="6404" width="7.5546875" style="50" customWidth="1"/>
    <col min="6405" max="6405" width="22.6640625" style="50" customWidth="1"/>
    <col min="6406" max="6406" width="2.44140625" style="50" customWidth="1"/>
    <col min="6407" max="6407" width="22.6640625" style="50" customWidth="1"/>
    <col min="6408" max="6408" width="5.33203125" style="50" customWidth="1"/>
    <col min="6409" max="6409" width="2.33203125" style="50" customWidth="1"/>
    <col min="6410" max="6410" width="5.5546875" style="50" customWidth="1"/>
    <col min="6411" max="6412" width="0" style="50" hidden="1" customWidth="1"/>
    <col min="6413" max="6413" width="3.5546875" style="50" customWidth="1"/>
    <col min="6414" max="6414" width="3.44140625" style="50" customWidth="1"/>
    <col min="6415" max="6415" width="13.6640625" style="50" customWidth="1"/>
    <col min="6416" max="6416" width="6.109375" style="50" customWidth="1"/>
    <col min="6417" max="6417" width="2.109375" style="50" customWidth="1"/>
    <col min="6418" max="6419" width="6.109375" style="50" customWidth="1"/>
    <col min="6420" max="6420" width="2.109375" style="50" customWidth="1"/>
    <col min="6421" max="6422" width="0" style="50" hidden="1" customWidth="1"/>
    <col min="6423" max="6424" width="6.109375" style="50" customWidth="1"/>
    <col min="6425" max="6425" width="2.109375" style="50" customWidth="1"/>
    <col min="6426" max="6427" width="6.109375" style="50" customWidth="1"/>
    <col min="6428" max="6428" width="2.109375" style="50" customWidth="1"/>
    <col min="6429" max="6430" width="6.109375" style="50" customWidth="1"/>
    <col min="6431" max="6431" width="2.109375" style="50" customWidth="1"/>
    <col min="6432" max="6432" width="6.109375" style="50" customWidth="1"/>
    <col min="6433" max="6433" width="7.6640625" style="50" customWidth="1"/>
    <col min="6434" max="6434" width="2.109375" style="50" customWidth="1"/>
    <col min="6435" max="6435" width="7.6640625" style="50" customWidth="1"/>
    <col min="6436" max="6437" width="9.21875" style="50" customWidth="1"/>
    <col min="6438" max="6656" width="11.5546875" style="50"/>
    <col min="6657" max="6657" width="22.109375" style="50" customWidth="1"/>
    <col min="6658" max="6658" width="4.88671875" style="50" customWidth="1"/>
    <col min="6659" max="6659" width="8.88671875" style="50" customWidth="1"/>
    <col min="6660" max="6660" width="7.5546875" style="50" customWidth="1"/>
    <col min="6661" max="6661" width="22.6640625" style="50" customWidth="1"/>
    <col min="6662" max="6662" width="2.44140625" style="50" customWidth="1"/>
    <col min="6663" max="6663" width="22.6640625" style="50" customWidth="1"/>
    <col min="6664" max="6664" width="5.33203125" style="50" customWidth="1"/>
    <col min="6665" max="6665" width="2.33203125" style="50" customWidth="1"/>
    <col min="6666" max="6666" width="5.5546875" style="50" customWidth="1"/>
    <col min="6667" max="6668" width="0" style="50" hidden="1" customWidth="1"/>
    <col min="6669" max="6669" width="3.5546875" style="50" customWidth="1"/>
    <col min="6670" max="6670" width="3.44140625" style="50" customWidth="1"/>
    <col min="6671" max="6671" width="13.6640625" style="50" customWidth="1"/>
    <col min="6672" max="6672" width="6.109375" style="50" customWidth="1"/>
    <col min="6673" max="6673" width="2.109375" style="50" customWidth="1"/>
    <col min="6674" max="6675" width="6.109375" style="50" customWidth="1"/>
    <col min="6676" max="6676" width="2.109375" style="50" customWidth="1"/>
    <col min="6677" max="6678" width="0" style="50" hidden="1" customWidth="1"/>
    <col min="6679" max="6680" width="6.109375" style="50" customWidth="1"/>
    <col min="6681" max="6681" width="2.109375" style="50" customWidth="1"/>
    <col min="6682" max="6683" width="6.109375" style="50" customWidth="1"/>
    <col min="6684" max="6684" width="2.109375" style="50" customWidth="1"/>
    <col min="6685" max="6686" width="6.109375" style="50" customWidth="1"/>
    <col min="6687" max="6687" width="2.109375" style="50" customWidth="1"/>
    <col min="6688" max="6688" width="6.109375" style="50" customWidth="1"/>
    <col min="6689" max="6689" width="7.6640625" style="50" customWidth="1"/>
    <col min="6690" max="6690" width="2.109375" style="50" customWidth="1"/>
    <col min="6691" max="6691" width="7.6640625" style="50" customWidth="1"/>
    <col min="6692" max="6693" width="9.21875" style="50" customWidth="1"/>
    <col min="6694" max="6912" width="11.5546875" style="50"/>
    <col min="6913" max="6913" width="22.109375" style="50" customWidth="1"/>
    <col min="6914" max="6914" width="4.88671875" style="50" customWidth="1"/>
    <col min="6915" max="6915" width="8.88671875" style="50" customWidth="1"/>
    <col min="6916" max="6916" width="7.5546875" style="50" customWidth="1"/>
    <col min="6917" max="6917" width="22.6640625" style="50" customWidth="1"/>
    <col min="6918" max="6918" width="2.44140625" style="50" customWidth="1"/>
    <col min="6919" max="6919" width="22.6640625" style="50" customWidth="1"/>
    <col min="6920" max="6920" width="5.33203125" style="50" customWidth="1"/>
    <col min="6921" max="6921" width="2.33203125" style="50" customWidth="1"/>
    <col min="6922" max="6922" width="5.5546875" style="50" customWidth="1"/>
    <col min="6923" max="6924" width="0" style="50" hidden="1" customWidth="1"/>
    <col min="6925" max="6925" width="3.5546875" style="50" customWidth="1"/>
    <col min="6926" max="6926" width="3.44140625" style="50" customWidth="1"/>
    <col min="6927" max="6927" width="13.6640625" style="50" customWidth="1"/>
    <col min="6928" max="6928" width="6.109375" style="50" customWidth="1"/>
    <col min="6929" max="6929" width="2.109375" style="50" customWidth="1"/>
    <col min="6930" max="6931" width="6.109375" style="50" customWidth="1"/>
    <col min="6932" max="6932" width="2.109375" style="50" customWidth="1"/>
    <col min="6933" max="6934" width="0" style="50" hidden="1" customWidth="1"/>
    <col min="6935" max="6936" width="6.109375" style="50" customWidth="1"/>
    <col min="6937" max="6937" width="2.109375" style="50" customWidth="1"/>
    <col min="6938" max="6939" width="6.109375" style="50" customWidth="1"/>
    <col min="6940" max="6940" width="2.109375" style="50" customWidth="1"/>
    <col min="6941" max="6942" width="6.109375" style="50" customWidth="1"/>
    <col min="6943" max="6943" width="2.109375" style="50" customWidth="1"/>
    <col min="6944" max="6944" width="6.109375" style="50" customWidth="1"/>
    <col min="6945" max="6945" width="7.6640625" style="50" customWidth="1"/>
    <col min="6946" max="6946" width="2.109375" style="50" customWidth="1"/>
    <col min="6947" max="6947" width="7.6640625" style="50" customWidth="1"/>
    <col min="6948" max="6949" width="9.21875" style="50" customWidth="1"/>
    <col min="6950" max="7168" width="11.5546875" style="50"/>
    <col min="7169" max="7169" width="22.109375" style="50" customWidth="1"/>
    <col min="7170" max="7170" width="4.88671875" style="50" customWidth="1"/>
    <col min="7171" max="7171" width="8.88671875" style="50" customWidth="1"/>
    <col min="7172" max="7172" width="7.5546875" style="50" customWidth="1"/>
    <col min="7173" max="7173" width="22.6640625" style="50" customWidth="1"/>
    <col min="7174" max="7174" width="2.44140625" style="50" customWidth="1"/>
    <col min="7175" max="7175" width="22.6640625" style="50" customWidth="1"/>
    <col min="7176" max="7176" width="5.33203125" style="50" customWidth="1"/>
    <col min="7177" max="7177" width="2.33203125" style="50" customWidth="1"/>
    <col min="7178" max="7178" width="5.5546875" style="50" customWidth="1"/>
    <col min="7179" max="7180" width="0" style="50" hidden="1" customWidth="1"/>
    <col min="7181" max="7181" width="3.5546875" style="50" customWidth="1"/>
    <col min="7182" max="7182" width="3.44140625" style="50" customWidth="1"/>
    <col min="7183" max="7183" width="13.6640625" style="50" customWidth="1"/>
    <col min="7184" max="7184" width="6.109375" style="50" customWidth="1"/>
    <col min="7185" max="7185" width="2.109375" style="50" customWidth="1"/>
    <col min="7186" max="7187" width="6.109375" style="50" customWidth="1"/>
    <col min="7188" max="7188" width="2.109375" style="50" customWidth="1"/>
    <col min="7189" max="7190" width="0" style="50" hidden="1" customWidth="1"/>
    <col min="7191" max="7192" width="6.109375" style="50" customWidth="1"/>
    <col min="7193" max="7193" width="2.109375" style="50" customWidth="1"/>
    <col min="7194" max="7195" width="6.109375" style="50" customWidth="1"/>
    <col min="7196" max="7196" width="2.109375" style="50" customWidth="1"/>
    <col min="7197" max="7198" width="6.109375" style="50" customWidth="1"/>
    <col min="7199" max="7199" width="2.109375" style="50" customWidth="1"/>
    <col min="7200" max="7200" width="6.109375" style="50" customWidth="1"/>
    <col min="7201" max="7201" width="7.6640625" style="50" customWidth="1"/>
    <col min="7202" max="7202" width="2.109375" style="50" customWidth="1"/>
    <col min="7203" max="7203" width="7.6640625" style="50" customWidth="1"/>
    <col min="7204" max="7205" width="9.21875" style="50" customWidth="1"/>
    <col min="7206" max="7424" width="11.5546875" style="50"/>
    <col min="7425" max="7425" width="22.109375" style="50" customWidth="1"/>
    <col min="7426" max="7426" width="4.88671875" style="50" customWidth="1"/>
    <col min="7427" max="7427" width="8.88671875" style="50" customWidth="1"/>
    <col min="7428" max="7428" width="7.5546875" style="50" customWidth="1"/>
    <col min="7429" max="7429" width="22.6640625" style="50" customWidth="1"/>
    <col min="7430" max="7430" width="2.44140625" style="50" customWidth="1"/>
    <col min="7431" max="7431" width="22.6640625" style="50" customWidth="1"/>
    <col min="7432" max="7432" width="5.33203125" style="50" customWidth="1"/>
    <col min="7433" max="7433" width="2.33203125" style="50" customWidth="1"/>
    <col min="7434" max="7434" width="5.5546875" style="50" customWidth="1"/>
    <col min="7435" max="7436" width="0" style="50" hidden="1" customWidth="1"/>
    <col min="7437" max="7437" width="3.5546875" style="50" customWidth="1"/>
    <col min="7438" max="7438" width="3.44140625" style="50" customWidth="1"/>
    <col min="7439" max="7439" width="13.6640625" style="50" customWidth="1"/>
    <col min="7440" max="7440" width="6.109375" style="50" customWidth="1"/>
    <col min="7441" max="7441" width="2.109375" style="50" customWidth="1"/>
    <col min="7442" max="7443" width="6.109375" style="50" customWidth="1"/>
    <col min="7444" max="7444" width="2.109375" style="50" customWidth="1"/>
    <col min="7445" max="7446" width="0" style="50" hidden="1" customWidth="1"/>
    <col min="7447" max="7448" width="6.109375" style="50" customWidth="1"/>
    <col min="7449" max="7449" width="2.109375" style="50" customWidth="1"/>
    <col min="7450" max="7451" width="6.109375" style="50" customWidth="1"/>
    <col min="7452" max="7452" width="2.109375" style="50" customWidth="1"/>
    <col min="7453" max="7454" width="6.109375" style="50" customWidth="1"/>
    <col min="7455" max="7455" width="2.109375" style="50" customWidth="1"/>
    <col min="7456" max="7456" width="6.109375" style="50" customWidth="1"/>
    <col min="7457" max="7457" width="7.6640625" style="50" customWidth="1"/>
    <col min="7458" max="7458" width="2.109375" style="50" customWidth="1"/>
    <col min="7459" max="7459" width="7.6640625" style="50" customWidth="1"/>
    <col min="7460" max="7461" width="9.21875" style="50" customWidth="1"/>
    <col min="7462" max="7680" width="11.5546875" style="50"/>
    <col min="7681" max="7681" width="22.109375" style="50" customWidth="1"/>
    <col min="7682" max="7682" width="4.88671875" style="50" customWidth="1"/>
    <col min="7683" max="7683" width="8.88671875" style="50" customWidth="1"/>
    <col min="7684" max="7684" width="7.5546875" style="50" customWidth="1"/>
    <col min="7685" max="7685" width="22.6640625" style="50" customWidth="1"/>
    <col min="7686" max="7686" width="2.44140625" style="50" customWidth="1"/>
    <col min="7687" max="7687" width="22.6640625" style="50" customWidth="1"/>
    <col min="7688" max="7688" width="5.33203125" style="50" customWidth="1"/>
    <col min="7689" max="7689" width="2.33203125" style="50" customWidth="1"/>
    <col min="7690" max="7690" width="5.5546875" style="50" customWidth="1"/>
    <col min="7691" max="7692" width="0" style="50" hidden="1" customWidth="1"/>
    <col min="7693" max="7693" width="3.5546875" style="50" customWidth="1"/>
    <col min="7694" max="7694" width="3.44140625" style="50" customWidth="1"/>
    <col min="7695" max="7695" width="13.6640625" style="50" customWidth="1"/>
    <col min="7696" max="7696" width="6.109375" style="50" customWidth="1"/>
    <col min="7697" max="7697" width="2.109375" style="50" customWidth="1"/>
    <col min="7698" max="7699" width="6.109375" style="50" customWidth="1"/>
    <col min="7700" max="7700" width="2.109375" style="50" customWidth="1"/>
    <col min="7701" max="7702" width="0" style="50" hidden="1" customWidth="1"/>
    <col min="7703" max="7704" width="6.109375" style="50" customWidth="1"/>
    <col min="7705" max="7705" width="2.109375" style="50" customWidth="1"/>
    <col min="7706" max="7707" width="6.109375" style="50" customWidth="1"/>
    <col min="7708" max="7708" width="2.109375" style="50" customWidth="1"/>
    <col min="7709" max="7710" width="6.109375" style="50" customWidth="1"/>
    <col min="7711" max="7711" width="2.109375" style="50" customWidth="1"/>
    <col min="7712" max="7712" width="6.109375" style="50" customWidth="1"/>
    <col min="7713" max="7713" width="7.6640625" style="50" customWidth="1"/>
    <col min="7714" max="7714" width="2.109375" style="50" customWidth="1"/>
    <col min="7715" max="7715" width="7.6640625" style="50" customWidth="1"/>
    <col min="7716" max="7717" width="9.21875" style="50" customWidth="1"/>
    <col min="7718" max="7936" width="11.5546875" style="50"/>
    <col min="7937" max="7937" width="22.109375" style="50" customWidth="1"/>
    <col min="7938" max="7938" width="4.88671875" style="50" customWidth="1"/>
    <col min="7939" max="7939" width="8.88671875" style="50" customWidth="1"/>
    <col min="7940" max="7940" width="7.5546875" style="50" customWidth="1"/>
    <col min="7941" max="7941" width="22.6640625" style="50" customWidth="1"/>
    <col min="7942" max="7942" width="2.44140625" style="50" customWidth="1"/>
    <col min="7943" max="7943" width="22.6640625" style="50" customWidth="1"/>
    <col min="7944" max="7944" width="5.33203125" style="50" customWidth="1"/>
    <col min="7945" max="7945" width="2.33203125" style="50" customWidth="1"/>
    <col min="7946" max="7946" width="5.5546875" style="50" customWidth="1"/>
    <col min="7947" max="7948" width="0" style="50" hidden="1" customWidth="1"/>
    <col min="7949" max="7949" width="3.5546875" style="50" customWidth="1"/>
    <col min="7950" max="7950" width="3.44140625" style="50" customWidth="1"/>
    <col min="7951" max="7951" width="13.6640625" style="50" customWidth="1"/>
    <col min="7952" max="7952" width="6.109375" style="50" customWidth="1"/>
    <col min="7953" max="7953" width="2.109375" style="50" customWidth="1"/>
    <col min="7954" max="7955" width="6.109375" style="50" customWidth="1"/>
    <col min="7956" max="7956" width="2.109375" style="50" customWidth="1"/>
    <col min="7957" max="7958" width="0" style="50" hidden="1" customWidth="1"/>
    <col min="7959" max="7960" width="6.109375" style="50" customWidth="1"/>
    <col min="7961" max="7961" width="2.109375" style="50" customWidth="1"/>
    <col min="7962" max="7963" width="6.109375" style="50" customWidth="1"/>
    <col min="7964" max="7964" width="2.109375" style="50" customWidth="1"/>
    <col min="7965" max="7966" width="6.109375" style="50" customWidth="1"/>
    <col min="7967" max="7967" width="2.109375" style="50" customWidth="1"/>
    <col min="7968" max="7968" width="6.109375" style="50" customWidth="1"/>
    <col min="7969" max="7969" width="7.6640625" style="50" customWidth="1"/>
    <col min="7970" max="7970" width="2.109375" style="50" customWidth="1"/>
    <col min="7971" max="7971" width="7.6640625" style="50" customWidth="1"/>
    <col min="7972" max="7973" width="9.21875" style="50" customWidth="1"/>
    <col min="7974" max="8192" width="11.5546875" style="50"/>
    <col min="8193" max="8193" width="22.109375" style="50" customWidth="1"/>
    <col min="8194" max="8194" width="4.88671875" style="50" customWidth="1"/>
    <col min="8195" max="8195" width="8.88671875" style="50" customWidth="1"/>
    <col min="8196" max="8196" width="7.5546875" style="50" customWidth="1"/>
    <col min="8197" max="8197" width="22.6640625" style="50" customWidth="1"/>
    <col min="8198" max="8198" width="2.44140625" style="50" customWidth="1"/>
    <col min="8199" max="8199" width="22.6640625" style="50" customWidth="1"/>
    <col min="8200" max="8200" width="5.33203125" style="50" customWidth="1"/>
    <col min="8201" max="8201" width="2.33203125" style="50" customWidth="1"/>
    <col min="8202" max="8202" width="5.5546875" style="50" customWidth="1"/>
    <col min="8203" max="8204" width="0" style="50" hidden="1" customWidth="1"/>
    <col min="8205" max="8205" width="3.5546875" style="50" customWidth="1"/>
    <col min="8206" max="8206" width="3.44140625" style="50" customWidth="1"/>
    <col min="8207" max="8207" width="13.6640625" style="50" customWidth="1"/>
    <col min="8208" max="8208" width="6.109375" style="50" customWidth="1"/>
    <col min="8209" max="8209" width="2.109375" style="50" customWidth="1"/>
    <col min="8210" max="8211" width="6.109375" style="50" customWidth="1"/>
    <col min="8212" max="8212" width="2.109375" style="50" customWidth="1"/>
    <col min="8213" max="8214" width="0" style="50" hidden="1" customWidth="1"/>
    <col min="8215" max="8216" width="6.109375" style="50" customWidth="1"/>
    <col min="8217" max="8217" width="2.109375" style="50" customWidth="1"/>
    <col min="8218" max="8219" width="6.109375" style="50" customWidth="1"/>
    <col min="8220" max="8220" width="2.109375" style="50" customWidth="1"/>
    <col min="8221" max="8222" width="6.109375" style="50" customWidth="1"/>
    <col min="8223" max="8223" width="2.109375" style="50" customWidth="1"/>
    <col min="8224" max="8224" width="6.109375" style="50" customWidth="1"/>
    <col min="8225" max="8225" width="7.6640625" style="50" customWidth="1"/>
    <col min="8226" max="8226" width="2.109375" style="50" customWidth="1"/>
    <col min="8227" max="8227" width="7.6640625" style="50" customWidth="1"/>
    <col min="8228" max="8229" width="9.21875" style="50" customWidth="1"/>
    <col min="8230" max="8448" width="11.5546875" style="50"/>
    <col min="8449" max="8449" width="22.109375" style="50" customWidth="1"/>
    <col min="8450" max="8450" width="4.88671875" style="50" customWidth="1"/>
    <col min="8451" max="8451" width="8.88671875" style="50" customWidth="1"/>
    <col min="8452" max="8452" width="7.5546875" style="50" customWidth="1"/>
    <col min="8453" max="8453" width="22.6640625" style="50" customWidth="1"/>
    <col min="8454" max="8454" width="2.44140625" style="50" customWidth="1"/>
    <col min="8455" max="8455" width="22.6640625" style="50" customWidth="1"/>
    <col min="8456" max="8456" width="5.33203125" style="50" customWidth="1"/>
    <col min="8457" max="8457" width="2.33203125" style="50" customWidth="1"/>
    <col min="8458" max="8458" width="5.5546875" style="50" customWidth="1"/>
    <col min="8459" max="8460" width="0" style="50" hidden="1" customWidth="1"/>
    <col min="8461" max="8461" width="3.5546875" style="50" customWidth="1"/>
    <col min="8462" max="8462" width="3.44140625" style="50" customWidth="1"/>
    <col min="8463" max="8463" width="13.6640625" style="50" customWidth="1"/>
    <col min="8464" max="8464" width="6.109375" style="50" customWidth="1"/>
    <col min="8465" max="8465" width="2.109375" style="50" customWidth="1"/>
    <col min="8466" max="8467" width="6.109375" style="50" customWidth="1"/>
    <col min="8468" max="8468" width="2.109375" style="50" customWidth="1"/>
    <col min="8469" max="8470" width="0" style="50" hidden="1" customWidth="1"/>
    <col min="8471" max="8472" width="6.109375" style="50" customWidth="1"/>
    <col min="8473" max="8473" width="2.109375" style="50" customWidth="1"/>
    <col min="8474" max="8475" width="6.109375" style="50" customWidth="1"/>
    <col min="8476" max="8476" width="2.109375" style="50" customWidth="1"/>
    <col min="8477" max="8478" width="6.109375" style="50" customWidth="1"/>
    <col min="8479" max="8479" width="2.109375" style="50" customWidth="1"/>
    <col min="8480" max="8480" width="6.109375" style="50" customWidth="1"/>
    <col min="8481" max="8481" width="7.6640625" style="50" customWidth="1"/>
    <col min="8482" max="8482" width="2.109375" style="50" customWidth="1"/>
    <col min="8483" max="8483" width="7.6640625" style="50" customWidth="1"/>
    <col min="8484" max="8485" width="9.21875" style="50" customWidth="1"/>
    <col min="8486" max="8704" width="11.5546875" style="50"/>
    <col min="8705" max="8705" width="22.109375" style="50" customWidth="1"/>
    <col min="8706" max="8706" width="4.88671875" style="50" customWidth="1"/>
    <col min="8707" max="8707" width="8.88671875" style="50" customWidth="1"/>
    <col min="8708" max="8708" width="7.5546875" style="50" customWidth="1"/>
    <col min="8709" max="8709" width="22.6640625" style="50" customWidth="1"/>
    <col min="8710" max="8710" width="2.44140625" style="50" customWidth="1"/>
    <col min="8711" max="8711" width="22.6640625" style="50" customWidth="1"/>
    <col min="8712" max="8712" width="5.33203125" style="50" customWidth="1"/>
    <col min="8713" max="8713" width="2.33203125" style="50" customWidth="1"/>
    <col min="8714" max="8714" width="5.5546875" style="50" customWidth="1"/>
    <col min="8715" max="8716" width="0" style="50" hidden="1" customWidth="1"/>
    <col min="8717" max="8717" width="3.5546875" style="50" customWidth="1"/>
    <col min="8718" max="8718" width="3.44140625" style="50" customWidth="1"/>
    <col min="8719" max="8719" width="13.6640625" style="50" customWidth="1"/>
    <col min="8720" max="8720" width="6.109375" style="50" customWidth="1"/>
    <col min="8721" max="8721" width="2.109375" style="50" customWidth="1"/>
    <col min="8722" max="8723" width="6.109375" style="50" customWidth="1"/>
    <col min="8724" max="8724" width="2.109375" style="50" customWidth="1"/>
    <col min="8725" max="8726" width="0" style="50" hidden="1" customWidth="1"/>
    <col min="8727" max="8728" width="6.109375" style="50" customWidth="1"/>
    <col min="8729" max="8729" width="2.109375" style="50" customWidth="1"/>
    <col min="8730" max="8731" width="6.109375" style="50" customWidth="1"/>
    <col min="8732" max="8732" width="2.109375" style="50" customWidth="1"/>
    <col min="8733" max="8734" width="6.109375" style="50" customWidth="1"/>
    <col min="8735" max="8735" width="2.109375" style="50" customWidth="1"/>
    <col min="8736" max="8736" width="6.109375" style="50" customWidth="1"/>
    <col min="8737" max="8737" width="7.6640625" style="50" customWidth="1"/>
    <col min="8738" max="8738" width="2.109375" style="50" customWidth="1"/>
    <col min="8739" max="8739" width="7.6640625" style="50" customWidth="1"/>
    <col min="8740" max="8741" width="9.21875" style="50" customWidth="1"/>
    <col min="8742" max="8960" width="11.5546875" style="50"/>
    <col min="8961" max="8961" width="22.109375" style="50" customWidth="1"/>
    <col min="8962" max="8962" width="4.88671875" style="50" customWidth="1"/>
    <col min="8963" max="8963" width="8.88671875" style="50" customWidth="1"/>
    <col min="8964" max="8964" width="7.5546875" style="50" customWidth="1"/>
    <col min="8965" max="8965" width="22.6640625" style="50" customWidth="1"/>
    <col min="8966" max="8966" width="2.44140625" style="50" customWidth="1"/>
    <col min="8967" max="8967" width="22.6640625" style="50" customWidth="1"/>
    <col min="8968" max="8968" width="5.33203125" style="50" customWidth="1"/>
    <col min="8969" max="8969" width="2.33203125" style="50" customWidth="1"/>
    <col min="8970" max="8970" width="5.5546875" style="50" customWidth="1"/>
    <col min="8971" max="8972" width="0" style="50" hidden="1" customWidth="1"/>
    <col min="8973" max="8973" width="3.5546875" style="50" customWidth="1"/>
    <col min="8974" max="8974" width="3.44140625" style="50" customWidth="1"/>
    <col min="8975" max="8975" width="13.6640625" style="50" customWidth="1"/>
    <col min="8976" max="8976" width="6.109375" style="50" customWidth="1"/>
    <col min="8977" max="8977" width="2.109375" style="50" customWidth="1"/>
    <col min="8978" max="8979" width="6.109375" style="50" customWidth="1"/>
    <col min="8980" max="8980" width="2.109375" style="50" customWidth="1"/>
    <col min="8981" max="8982" width="0" style="50" hidden="1" customWidth="1"/>
    <col min="8983" max="8984" width="6.109375" style="50" customWidth="1"/>
    <col min="8985" max="8985" width="2.109375" style="50" customWidth="1"/>
    <col min="8986" max="8987" width="6.109375" style="50" customWidth="1"/>
    <col min="8988" max="8988" width="2.109375" style="50" customWidth="1"/>
    <col min="8989" max="8990" width="6.109375" style="50" customWidth="1"/>
    <col min="8991" max="8991" width="2.109375" style="50" customWidth="1"/>
    <col min="8992" max="8992" width="6.109375" style="50" customWidth="1"/>
    <col min="8993" max="8993" width="7.6640625" style="50" customWidth="1"/>
    <col min="8994" max="8994" width="2.109375" style="50" customWidth="1"/>
    <col min="8995" max="8995" width="7.6640625" style="50" customWidth="1"/>
    <col min="8996" max="8997" width="9.21875" style="50" customWidth="1"/>
    <col min="8998" max="9216" width="11.5546875" style="50"/>
    <col min="9217" max="9217" width="22.109375" style="50" customWidth="1"/>
    <col min="9218" max="9218" width="4.88671875" style="50" customWidth="1"/>
    <col min="9219" max="9219" width="8.88671875" style="50" customWidth="1"/>
    <col min="9220" max="9220" width="7.5546875" style="50" customWidth="1"/>
    <col min="9221" max="9221" width="22.6640625" style="50" customWidth="1"/>
    <col min="9222" max="9222" width="2.44140625" style="50" customWidth="1"/>
    <col min="9223" max="9223" width="22.6640625" style="50" customWidth="1"/>
    <col min="9224" max="9224" width="5.33203125" style="50" customWidth="1"/>
    <col min="9225" max="9225" width="2.33203125" style="50" customWidth="1"/>
    <col min="9226" max="9226" width="5.5546875" style="50" customWidth="1"/>
    <col min="9227" max="9228" width="0" style="50" hidden="1" customWidth="1"/>
    <col min="9229" max="9229" width="3.5546875" style="50" customWidth="1"/>
    <col min="9230" max="9230" width="3.44140625" style="50" customWidth="1"/>
    <col min="9231" max="9231" width="13.6640625" style="50" customWidth="1"/>
    <col min="9232" max="9232" width="6.109375" style="50" customWidth="1"/>
    <col min="9233" max="9233" width="2.109375" style="50" customWidth="1"/>
    <col min="9234" max="9235" width="6.109375" style="50" customWidth="1"/>
    <col min="9236" max="9236" width="2.109375" style="50" customWidth="1"/>
    <col min="9237" max="9238" width="0" style="50" hidden="1" customWidth="1"/>
    <col min="9239" max="9240" width="6.109375" style="50" customWidth="1"/>
    <col min="9241" max="9241" width="2.109375" style="50" customWidth="1"/>
    <col min="9242" max="9243" width="6.109375" style="50" customWidth="1"/>
    <col min="9244" max="9244" width="2.109375" style="50" customWidth="1"/>
    <col min="9245" max="9246" width="6.109375" style="50" customWidth="1"/>
    <col min="9247" max="9247" width="2.109375" style="50" customWidth="1"/>
    <col min="9248" max="9248" width="6.109375" style="50" customWidth="1"/>
    <col min="9249" max="9249" width="7.6640625" style="50" customWidth="1"/>
    <col min="9250" max="9250" width="2.109375" style="50" customWidth="1"/>
    <col min="9251" max="9251" width="7.6640625" style="50" customWidth="1"/>
    <col min="9252" max="9253" width="9.21875" style="50" customWidth="1"/>
    <col min="9254" max="9472" width="11.5546875" style="50"/>
    <col min="9473" max="9473" width="22.109375" style="50" customWidth="1"/>
    <col min="9474" max="9474" width="4.88671875" style="50" customWidth="1"/>
    <col min="9475" max="9475" width="8.88671875" style="50" customWidth="1"/>
    <col min="9476" max="9476" width="7.5546875" style="50" customWidth="1"/>
    <col min="9477" max="9477" width="22.6640625" style="50" customWidth="1"/>
    <col min="9478" max="9478" width="2.44140625" style="50" customWidth="1"/>
    <col min="9479" max="9479" width="22.6640625" style="50" customWidth="1"/>
    <col min="9480" max="9480" width="5.33203125" style="50" customWidth="1"/>
    <col min="9481" max="9481" width="2.33203125" style="50" customWidth="1"/>
    <col min="9482" max="9482" width="5.5546875" style="50" customWidth="1"/>
    <col min="9483" max="9484" width="0" style="50" hidden="1" customWidth="1"/>
    <col min="9485" max="9485" width="3.5546875" style="50" customWidth="1"/>
    <col min="9486" max="9486" width="3.44140625" style="50" customWidth="1"/>
    <col min="9487" max="9487" width="13.6640625" style="50" customWidth="1"/>
    <col min="9488" max="9488" width="6.109375" style="50" customWidth="1"/>
    <col min="9489" max="9489" width="2.109375" style="50" customWidth="1"/>
    <col min="9490" max="9491" width="6.109375" style="50" customWidth="1"/>
    <col min="9492" max="9492" width="2.109375" style="50" customWidth="1"/>
    <col min="9493" max="9494" width="0" style="50" hidden="1" customWidth="1"/>
    <col min="9495" max="9496" width="6.109375" style="50" customWidth="1"/>
    <col min="9497" max="9497" width="2.109375" style="50" customWidth="1"/>
    <col min="9498" max="9499" width="6.109375" style="50" customWidth="1"/>
    <col min="9500" max="9500" width="2.109375" style="50" customWidth="1"/>
    <col min="9501" max="9502" width="6.109375" style="50" customWidth="1"/>
    <col min="9503" max="9503" width="2.109375" style="50" customWidth="1"/>
    <col min="9504" max="9504" width="6.109375" style="50" customWidth="1"/>
    <col min="9505" max="9505" width="7.6640625" style="50" customWidth="1"/>
    <col min="9506" max="9506" width="2.109375" style="50" customWidth="1"/>
    <col min="9507" max="9507" width="7.6640625" style="50" customWidth="1"/>
    <col min="9508" max="9509" width="9.21875" style="50" customWidth="1"/>
    <col min="9510" max="9728" width="11.5546875" style="50"/>
    <col min="9729" max="9729" width="22.109375" style="50" customWidth="1"/>
    <col min="9730" max="9730" width="4.88671875" style="50" customWidth="1"/>
    <col min="9731" max="9731" width="8.88671875" style="50" customWidth="1"/>
    <col min="9732" max="9732" width="7.5546875" style="50" customWidth="1"/>
    <col min="9733" max="9733" width="22.6640625" style="50" customWidth="1"/>
    <col min="9734" max="9734" width="2.44140625" style="50" customWidth="1"/>
    <col min="9735" max="9735" width="22.6640625" style="50" customWidth="1"/>
    <col min="9736" max="9736" width="5.33203125" style="50" customWidth="1"/>
    <col min="9737" max="9737" width="2.33203125" style="50" customWidth="1"/>
    <col min="9738" max="9738" width="5.5546875" style="50" customWidth="1"/>
    <col min="9739" max="9740" width="0" style="50" hidden="1" customWidth="1"/>
    <col min="9741" max="9741" width="3.5546875" style="50" customWidth="1"/>
    <col min="9742" max="9742" width="3.44140625" style="50" customWidth="1"/>
    <col min="9743" max="9743" width="13.6640625" style="50" customWidth="1"/>
    <col min="9744" max="9744" width="6.109375" style="50" customWidth="1"/>
    <col min="9745" max="9745" width="2.109375" style="50" customWidth="1"/>
    <col min="9746" max="9747" width="6.109375" style="50" customWidth="1"/>
    <col min="9748" max="9748" width="2.109375" style="50" customWidth="1"/>
    <col min="9749" max="9750" width="0" style="50" hidden="1" customWidth="1"/>
    <col min="9751" max="9752" width="6.109375" style="50" customWidth="1"/>
    <col min="9753" max="9753" width="2.109375" style="50" customWidth="1"/>
    <col min="9754" max="9755" width="6.109375" style="50" customWidth="1"/>
    <col min="9756" max="9756" width="2.109375" style="50" customWidth="1"/>
    <col min="9757" max="9758" width="6.109375" style="50" customWidth="1"/>
    <col min="9759" max="9759" width="2.109375" style="50" customWidth="1"/>
    <col min="9760" max="9760" width="6.109375" style="50" customWidth="1"/>
    <col min="9761" max="9761" width="7.6640625" style="50" customWidth="1"/>
    <col min="9762" max="9762" width="2.109375" style="50" customWidth="1"/>
    <col min="9763" max="9763" width="7.6640625" style="50" customWidth="1"/>
    <col min="9764" max="9765" width="9.21875" style="50" customWidth="1"/>
    <col min="9766" max="9984" width="11.5546875" style="50"/>
    <col min="9985" max="9985" width="22.109375" style="50" customWidth="1"/>
    <col min="9986" max="9986" width="4.88671875" style="50" customWidth="1"/>
    <col min="9987" max="9987" width="8.88671875" style="50" customWidth="1"/>
    <col min="9988" max="9988" width="7.5546875" style="50" customWidth="1"/>
    <col min="9989" max="9989" width="22.6640625" style="50" customWidth="1"/>
    <col min="9990" max="9990" width="2.44140625" style="50" customWidth="1"/>
    <col min="9991" max="9991" width="22.6640625" style="50" customWidth="1"/>
    <col min="9992" max="9992" width="5.33203125" style="50" customWidth="1"/>
    <col min="9993" max="9993" width="2.33203125" style="50" customWidth="1"/>
    <col min="9994" max="9994" width="5.5546875" style="50" customWidth="1"/>
    <col min="9995" max="9996" width="0" style="50" hidden="1" customWidth="1"/>
    <col min="9997" max="9997" width="3.5546875" style="50" customWidth="1"/>
    <col min="9998" max="9998" width="3.44140625" style="50" customWidth="1"/>
    <col min="9999" max="9999" width="13.6640625" style="50" customWidth="1"/>
    <col min="10000" max="10000" width="6.109375" style="50" customWidth="1"/>
    <col min="10001" max="10001" width="2.109375" style="50" customWidth="1"/>
    <col min="10002" max="10003" width="6.109375" style="50" customWidth="1"/>
    <col min="10004" max="10004" width="2.109375" style="50" customWidth="1"/>
    <col min="10005" max="10006" width="0" style="50" hidden="1" customWidth="1"/>
    <col min="10007" max="10008" width="6.109375" style="50" customWidth="1"/>
    <col min="10009" max="10009" width="2.109375" style="50" customWidth="1"/>
    <col min="10010" max="10011" width="6.109375" style="50" customWidth="1"/>
    <col min="10012" max="10012" width="2.109375" style="50" customWidth="1"/>
    <col min="10013" max="10014" width="6.109375" style="50" customWidth="1"/>
    <col min="10015" max="10015" width="2.109375" style="50" customWidth="1"/>
    <col min="10016" max="10016" width="6.109375" style="50" customWidth="1"/>
    <col min="10017" max="10017" width="7.6640625" style="50" customWidth="1"/>
    <col min="10018" max="10018" width="2.109375" style="50" customWidth="1"/>
    <col min="10019" max="10019" width="7.6640625" style="50" customWidth="1"/>
    <col min="10020" max="10021" width="9.21875" style="50" customWidth="1"/>
    <col min="10022" max="10240" width="11.5546875" style="50"/>
    <col min="10241" max="10241" width="22.109375" style="50" customWidth="1"/>
    <col min="10242" max="10242" width="4.88671875" style="50" customWidth="1"/>
    <col min="10243" max="10243" width="8.88671875" style="50" customWidth="1"/>
    <col min="10244" max="10244" width="7.5546875" style="50" customWidth="1"/>
    <col min="10245" max="10245" width="22.6640625" style="50" customWidth="1"/>
    <col min="10246" max="10246" width="2.44140625" style="50" customWidth="1"/>
    <col min="10247" max="10247" width="22.6640625" style="50" customWidth="1"/>
    <col min="10248" max="10248" width="5.33203125" style="50" customWidth="1"/>
    <col min="10249" max="10249" width="2.33203125" style="50" customWidth="1"/>
    <col min="10250" max="10250" width="5.5546875" style="50" customWidth="1"/>
    <col min="10251" max="10252" width="0" style="50" hidden="1" customWidth="1"/>
    <col min="10253" max="10253" width="3.5546875" style="50" customWidth="1"/>
    <col min="10254" max="10254" width="3.44140625" style="50" customWidth="1"/>
    <col min="10255" max="10255" width="13.6640625" style="50" customWidth="1"/>
    <col min="10256" max="10256" width="6.109375" style="50" customWidth="1"/>
    <col min="10257" max="10257" width="2.109375" style="50" customWidth="1"/>
    <col min="10258" max="10259" width="6.109375" style="50" customWidth="1"/>
    <col min="10260" max="10260" width="2.109375" style="50" customWidth="1"/>
    <col min="10261" max="10262" width="0" style="50" hidden="1" customWidth="1"/>
    <col min="10263" max="10264" width="6.109375" style="50" customWidth="1"/>
    <col min="10265" max="10265" width="2.109375" style="50" customWidth="1"/>
    <col min="10266" max="10267" width="6.109375" style="50" customWidth="1"/>
    <col min="10268" max="10268" width="2.109375" style="50" customWidth="1"/>
    <col min="10269" max="10270" width="6.109375" style="50" customWidth="1"/>
    <col min="10271" max="10271" width="2.109375" style="50" customWidth="1"/>
    <col min="10272" max="10272" width="6.109375" style="50" customWidth="1"/>
    <col min="10273" max="10273" width="7.6640625" style="50" customWidth="1"/>
    <col min="10274" max="10274" width="2.109375" style="50" customWidth="1"/>
    <col min="10275" max="10275" width="7.6640625" style="50" customWidth="1"/>
    <col min="10276" max="10277" width="9.21875" style="50" customWidth="1"/>
    <col min="10278" max="10496" width="11.5546875" style="50"/>
    <col min="10497" max="10497" width="22.109375" style="50" customWidth="1"/>
    <col min="10498" max="10498" width="4.88671875" style="50" customWidth="1"/>
    <col min="10499" max="10499" width="8.88671875" style="50" customWidth="1"/>
    <col min="10500" max="10500" width="7.5546875" style="50" customWidth="1"/>
    <col min="10501" max="10501" width="22.6640625" style="50" customWidth="1"/>
    <col min="10502" max="10502" width="2.44140625" style="50" customWidth="1"/>
    <col min="10503" max="10503" width="22.6640625" style="50" customWidth="1"/>
    <col min="10504" max="10504" width="5.33203125" style="50" customWidth="1"/>
    <col min="10505" max="10505" width="2.33203125" style="50" customWidth="1"/>
    <col min="10506" max="10506" width="5.5546875" style="50" customWidth="1"/>
    <col min="10507" max="10508" width="0" style="50" hidden="1" customWidth="1"/>
    <col min="10509" max="10509" width="3.5546875" style="50" customWidth="1"/>
    <col min="10510" max="10510" width="3.44140625" style="50" customWidth="1"/>
    <col min="10511" max="10511" width="13.6640625" style="50" customWidth="1"/>
    <col min="10512" max="10512" width="6.109375" style="50" customWidth="1"/>
    <col min="10513" max="10513" width="2.109375" style="50" customWidth="1"/>
    <col min="10514" max="10515" width="6.109375" style="50" customWidth="1"/>
    <col min="10516" max="10516" width="2.109375" style="50" customWidth="1"/>
    <col min="10517" max="10518" width="0" style="50" hidden="1" customWidth="1"/>
    <col min="10519" max="10520" width="6.109375" style="50" customWidth="1"/>
    <col min="10521" max="10521" width="2.109375" style="50" customWidth="1"/>
    <col min="10522" max="10523" width="6.109375" style="50" customWidth="1"/>
    <col min="10524" max="10524" width="2.109375" style="50" customWidth="1"/>
    <col min="10525" max="10526" width="6.109375" style="50" customWidth="1"/>
    <col min="10527" max="10527" width="2.109375" style="50" customWidth="1"/>
    <col min="10528" max="10528" width="6.109375" style="50" customWidth="1"/>
    <col min="10529" max="10529" width="7.6640625" style="50" customWidth="1"/>
    <col min="10530" max="10530" width="2.109375" style="50" customWidth="1"/>
    <col min="10531" max="10531" width="7.6640625" style="50" customWidth="1"/>
    <col min="10532" max="10533" width="9.21875" style="50" customWidth="1"/>
    <col min="10534" max="10752" width="11.5546875" style="50"/>
    <col min="10753" max="10753" width="22.109375" style="50" customWidth="1"/>
    <col min="10754" max="10754" width="4.88671875" style="50" customWidth="1"/>
    <col min="10755" max="10755" width="8.88671875" style="50" customWidth="1"/>
    <col min="10756" max="10756" width="7.5546875" style="50" customWidth="1"/>
    <col min="10757" max="10757" width="22.6640625" style="50" customWidth="1"/>
    <col min="10758" max="10758" width="2.44140625" style="50" customWidth="1"/>
    <col min="10759" max="10759" width="22.6640625" style="50" customWidth="1"/>
    <col min="10760" max="10760" width="5.33203125" style="50" customWidth="1"/>
    <col min="10761" max="10761" width="2.33203125" style="50" customWidth="1"/>
    <col min="10762" max="10762" width="5.5546875" style="50" customWidth="1"/>
    <col min="10763" max="10764" width="0" style="50" hidden="1" customWidth="1"/>
    <col min="10765" max="10765" width="3.5546875" style="50" customWidth="1"/>
    <col min="10766" max="10766" width="3.44140625" style="50" customWidth="1"/>
    <col min="10767" max="10767" width="13.6640625" style="50" customWidth="1"/>
    <col min="10768" max="10768" width="6.109375" style="50" customWidth="1"/>
    <col min="10769" max="10769" width="2.109375" style="50" customWidth="1"/>
    <col min="10770" max="10771" width="6.109375" style="50" customWidth="1"/>
    <col min="10772" max="10772" width="2.109375" style="50" customWidth="1"/>
    <col min="10773" max="10774" width="0" style="50" hidden="1" customWidth="1"/>
    <col min="10775" max="10776" width="6.109375" style="50" customWidth="1"/>
    <col min="10777" max="10777" width="2.109375" style="50" customWidth="1"/>
    <col min="10778" max="10779" width="6.109375" style="50" customWidth="1"/>
    <col min="10780" max="10780" width="2.109375" style="50" customWidth="1"/>
    <col min="10781" max="10782" width="6.109375" style="50" customWidth="1"/>
    <col min="10783" max="10783" width="2.109375" style="50" customWidth="1"/>
    <col min="10784" max="10784" width="6.109375" style="50" customWidth="1"/>
    <col min="10785" max="10785" width="7.6640625" style="50" customWidth="1"/>
    <col min="10786" max="10786" width="2.109375" style="50" customWidth="1"/>
    <col min="10787" max="10787" width="7.6640625" style="50" customWidth="1"/>
    <col min="10788" max="10789" width="9.21875" style="50" customWidth="1"/>
    <col min="10790" max="11008" width="11.5546875" style="50"/>
    <col min="11009" max="11009" width="22.109375" style="50" customWidth="1"/>
    <col min="11010" max="11010" width="4.88671875" style="50" customWidth="1"/>
    <col min="11011" max="11011" width="8.88671875" style="50" customWidth="1"/>
    <col min="11012" max="11012" width="7.5546875" style="50" customWidth="1"/>
    <col min="11013" max="11013" width="22.6640625" style="50" customWidth="1"/>
    <col min="11014" max="11014" width="2.44140625" style="50" customWidth="1"/>
    <col min="11015" max="11015" width="22.6640625" style="50" customWidth="1"/>
    <col min="11016" max="11016" width="5.33203125" style="50" customWidth="1"/>
    <col min="11017" max="11017" width="2.33203125" style="50" customWidth="1"/>
    <col min="11018" max="11018" width="5.5546875" style="50" customWidth="1"/>
    <col min="11019" max="11020" width="0" style="50" hidden="1" customWidth="1"/>
    <col min="11021" max="11021" width="3.5546875" style="50" customWidth="1"/>
    <col min="11022" max="11022" width="3.44140625" style="50" customWidth="1"/>
    <col min="11023" max="11023" width="13.6640625" style="50" customWidth="1"/>
    <col min="11024" max="11024" width="6.109375" style="50" customWidth="1"/>
    <col min="11025" max="11025" width="2.109375" style="50" customWidth="1"/>
    <col min="11026" max="11027" width="6.109375" style="50" customWidth="1"/>
    <col min="11028" max="11028" width="2.109375" style="50" customWidth="1"/>
    <col min="11029" max="11030" width="0" style="50" hidden="1" customWidth="1"/>
    <col min="11031" max="11032" width="6.109375" style="50" customWidth="1"/>
    <col min="11033" max="11033" width="2.109375" style="50" customWidth="1"/>
    <col min="11034" max="11035" width="6.109375" style="50" customWidth="1"/>
    <col min="11036" max="11036" width="2.109375" style="50" customWidth="1"/>
    <col min="11037" max="11038" width="6.109375" style="50" customWidth="1"/>
    <col min="11039" max="11039" width="2.109375" style="50" customWidth="1"/>
    <col min="11040" max="11040" width="6.109375" style="50" customWidth="1"/>
    <col min="11041" max="11041" width="7.6640625" style="50" customWidth="1"/>
    <col min="11042" max="11042" width="2.109375" style="50" customWidth="1"/>
    <col min="11043" max="11043" width="7.6640625" style="50" customWidth="1"/>
    <col min="11044" max="11045" width="9.21875" style="50" customWidth="1"/>
    <col min="11046" max="11264" width="11.5546875" style="50"/>
    <col min="11265" max="11265" width="22.109375" style="50" customWidth="1"/>
    <col min="11266" max="11266" width="4.88671875" style="50" customWidth="1"/>
    <col min="11267" max="11267" width="8.88671875" style="50" customWidth="1"/>
    <col min="11268" max="11268" width="7.5546875" style="50" customWidth="1"/>
    <col min="11269" max="11269" width="22.6640625" style="50" customWidth="1"/>
    <col min="11270" max="11270" width="2.44140625" style="50" customWidth="1"/>
    <col min="11271" max="11271" width="22.6640625" style="50" customWidth="1"/>
    <col min="11272" max="11272" width="5.33203125" style="50" customWidth="1"/>
    <col min="11273" max="11273" width="2.33203125" style="50" customWidth="1"/>
    <col min="11274" max="11274" width="5.5546875" style="50" customWidth="1"/>
    <col min="11275" max="11276" width="0" style="50" hidden="1" customWidth="1"/>
    <col min="11277" max="11277" width="3.5546875" style="50" customWidth="1"/>
    <col min="11278" max="11278" width="3.44140625" style="50" customWidth="1"/>
    <col min="11279" max="11279" width="13.6640625" style="50" customWidth="1"/>
    <col min="11280" max="11280" width="6.109375" style="50" customWidth="1"/>
    <col min="11281" max="11281" width="2.109375" style="50" customWidth="1"/>
    <col min="11282" max="11283" width="6.109375" style="50" customWidth="1"/>
    <col min="11284" max="11284" width="2.109375" style="50" customWidth="1"/>
    <col min="11285" max="11286" width="0" style="50" hidden="1" customWidth="1"/>
    <col min="11287" max="11288" width="6.109375" style="50" customWidth="1"/>
    <col min="11289" max="11289" width="2.109375" style="50" customWidth="1"/>
    <col min="11290" max="11291" width="6.109375" style="50" customWidth="1"/>
    <col min="11292" max="11292" width="2.109375" style="50" customWidth="1"/>
    <col min="11293" max="11294" width="6.109375" style="50" customWidth="1"/>
    <col min="11295" max="11295" width="2.109375" style="50" customWidth="1"/>
    <col min="11296" max="11296" width="6.109375" style="50" customWidth="1"/>
    <col min="11297" max="11297" width="7.6640625" style="50" customWidth="1"/>
    <col min="11298" max="11298" width="2.109375" style="50" customWidth="1"/>
    <col min="11299" max="11299" width="7.6640625" style="50" customWidth="1"/>
    <col min="11300" max="11301" width="9.21875" style="50" customWidth="1"/>
    <col min="11302" max="11520" width="11.5546875" style="50"/>
    <col min="11521" max="11521" width="22.109375" style="50" customWidth="1"/>
    <col min="11522" max="11522" width="4.88671875" style="50" customWidth="1"/>
    <col min="11523" max="11523" width="8.88671875" style="50" customWidth="1"/>
    <col min="11524" max="11524" width="7.5546875" style="50" customWidth="1"/>
    <col min="11525" max="11525" width="22.6640625" style="50" customWidth="1"/>
    <col min="11526" max="11526" width="2.44140625" style="50" customWidth="1"/>
    <col min="11527" max="11527" width="22.6640625" style="50" customWidth="1"/>
    <col min="11528" max="11528" width="5.33203125" style="50" customWidth="1"/>
    <col min="11529" max="11529" width="2.33203125" style="50" customWidth="1"/>
    <col min="11530" max="11530" width="5.5546875" style="50" customWidth="1"/>
    <col min="11531" max="11532" width="0" style="50" hidden="1" customWidth="1"/>
    <col min="11533" max="11533" width="3.5546875" style="50" customWidth="1"/>
    <col min="11534" max="11534" width="3.44140625" style="50" customWidth="1"/>
    <col min="11535" max="11535" width="13.6640625" style="50" customWidth="1"/>
    <col min="11536" max="11536" width="6.109375" style="50" customWidth="1"/>
    <col min="11537" max="11537" width="2.109375" style="50" customWidth="1"/>
    <col min="11538" max="11539" width="6.109375" style="50" customWidth="1"/>
    <col min="11540" max="11540" width="2.109375" style="50" customWidth="1"/>
    <col min="11541" max="11542" width="0" style="50" hidden="1" customWidth="1"/>
    <col min="11543" max="11544" width="6.109375" style="50" customWidth="1"/>
    <col min="11545" max="11545" width="2.109375" style="50" customWidth="1"/>
    <col min="11546" max="11547" width="6.109375" style="50" customWidth="1"/>
    <col min="11548" max="11548" width="2.109375" style="50" customWidth="1"/>
    <col min="11549" max="11550" width="6.109375" style="50" customWidth="1"/>
    <col min="11551" max="11551" width="2.109375" style="50" customWidth="1"/>
    <col min="11552" max="11552" width="6.109375" style="50" customWidth="1"/>
    <col min="11553" max="11553" width="7.6640625" style="50" customWidth="1"/>
    <col min="11554" max="11554" width="2.109375" style="50" customWidth="1"/>
    <col min="11555" max="11555" width="7.6640625" style="50" customWidth="1"/>
    <col min="11556" max="11557" width="9.21875" style="50" customWidth="1"/>
    <col min="11558" max="11776" width="11.5546875" style="50"/>
    <col min="11777" max="11777" width="22.109375" style="50" customWidth="1"/>
    <col min="11778" max="11778" width="4.88671875" style="50" customWidth="1"/>
    <col min="11779" max="11779" width="8.88671875" style="50" customWidth="1"/>
    <col min="11780" max="11780" width="7.5546875" style="50" customWidth="1"/>
    <col min="11781" max="11781" width="22.6640625" style="50" customWidth="1"/>
    <col min="11782" max="11782" width="2.44140625" style="50" customWidth="1"/>
    <col min="11783" max="11783" width="22.6640625" style="50" customWidth="1"/>
    <col min="11784" max="11784" width="5.33203125" style="50" customWidth="1"/>
    <col min="11785" max="11785" width="2.33203125" style="50" customWidth="1"/>
    <col min="11786" max="11786" width="5.5546875" style="50" customWidth="1"/>
    <col min="11787" max="11788" width="0" style="50" hidden="1" customWidth="1"/>
    <col min="11789" max="11789" width="3.5546875" style="50" customWidth="1"/>
    <col min="11790" max="11790" width="3.44140625" style="50" customWidth="1"/>
    <col min="11791" max="11791" width="13.6640625" style="50" customWidth="1"/>
    <col min="11792" max="11792" width="6.109375" style="50" customWidth="1"/>
    <col min="11793" max="11793" width="2.109375" style="50" customWidth="1"/>
    <col min="11794" max="11795" width="6.109375" style="50" customWidth="1"/>
    <col min="11796" max="11796" width="2.109375" style="50" customWidth="1"/>
    <col min="11797" max="11798" width="0" style="50" hidden="1" customWidth="1"/>
    <col min="11799" max="11800" width="6.109375" style="50" customWidth="1"/>
    <col min="11801" max="11801" width="2.109375" style="50" customWidth="1"/>
    <col min="11802" max="11803" width="6.109375" style="50" customWidth="1"/>
    <col min="11804" max="11804" width="2.109375" style="50" customWidth="1"/>
    <col min="11805" max="11806" width="6.109375" style="50" customWidth="1"/>
    <col min="11807" max="11807" width="2.109375" style="50" customWidth="1"/>
    <col min="11808" max="11808" width="6.109375" style="50" customWidth="1"/>
    <col min="11809" max="11809" width="7.6640625" style="50" customWidth="1"/>
    <col min="11810" max="11810" width="2.109375" style="50" customWidth="1"/>
    <col min="11811" max="11811" width="7.6640625" style="50" customWidth="1"/>
    <col min="11812" max="11813" width="9.21875" style="50" customWidth="1"/>
    <col min="11814" max="12032" width="11.5546875" style="50"/>
    <col min="12033" max="12033" width="22.109375" style="50" customWidth="1"/>
    <col min="12034" max="12034" width="4.88671875" style="50" customWidth="1"/>
    <col min="12035" max="12035" width="8.88671875" style="50" customWidth="1"/>
    <col min="12036" max="12036" width="7.5546875" style="50" customWidth="1"/>
    <col min="12037" max="12037" width="22.6640625" style="50" customWidth="1"/>
    <col min="12038" max="12038" width="2.44140625" style="50" customWidth="1"/>
    <col min="12039" max="12039" width="22.6640625" style="50" customWidth="1"/>
    <col min="12040" max="12040" width="5.33203125" style="50" customWidth="1"/>
    <col min="12041" max="12041" width="2.33203125" style="50" customWidth="1"/>
    <col min="12042" max="12042" width="5.5546875" style="50" customWidth="1"/>
    <col min="12043" max="12044" width="0" style="50" hidden="1" customWidth="1"/>
    <col min="12045" max="12045" width="3.5546875" style="50" customWidth="1"/>
    <col min="12046" max="12046" width="3.44140625" style="50" customWidth="1"/>
    <col min="12047" max="12047" width="13.6640625" style="50" customWidth="1"/>
    <col min="12048" max="12048" width="6.109375" style="50" customWidth="1"/>
    <col min="12049" max="12049" width="2.109375" style="50" customWidth="1"/>
    <col min="12050" max="12051" width="6.109375" style="50" customWidth="1"/>
    <col min="12052" max="12052" width="2.109375" style="50" customWidth="1"/>
    <col min="12053" max="12054" width="0" style="50" hidden="1" customWidth="1"/>
    <col min="12055" max="12056" width="6.109375" style="50" customWidth="1"/>
    <col min="12057" max="12057" width="2.109375" style="50" customWidth="1"/>
    <col min="12058" max="12059" width="6.109375" style="50" customWidth="1"/>
    <col min="12060" max="12060" width="2.109375" style="50" customWidth="1"/>
    <col min="12061" max="12062" width="6.109375" style="50" customWidth="1"/>
    <col min="12063" max="12063" width="2.109375" style="50" customWidth="1"/>
    <col min="12064" max="12064" width="6.109375" style="50" customWidth="1"/>
    <col min="12065" max="12065" width="7.6640625" style="50" customWidth="1"/>
    <col min="12066" max="12066" width="2.109375" style="50" customWidth="1"/>
    <col min="12067" max="12067" width="7.6640625" style="50" customWidth="1"/>
    <col min="12068" max="12069" width="9.21875" style="50" customWidth="1"/>
    <col min="12070" max="12288" width="11.5546875" style="50"/>
    <col min="12289" max="12289" width="22.109375" style="50" customWidth="1"/>
    <col min="12290" max="12290" width="4.88671875" style="50" customWidth="1"/>
    <col min="12291" max="12291" width="8.88671875" style="50" customWidth="1"/>
    <col min="12292" max="12292" width="7.5546875" style="50" customWidth="1"/>
    <col min="12293" max="12293" width="22.6640625" style="50" customWidth="1"/>
    <col min="12294" max="12294" width="2.44140625" style="50" customWidth="1"/>
    <col min="12295" max="12295" width="22.6640625" style="50" customWidth="1"/>
    <col min="12296" max="12296" width="5.33203125" style="50" customWidth="1"/>
    <col min="12297" max="12297" width="2.33203125" style="50" customWidth="1"/>
    <col min="12298" max="12298" width="5.5546875" style="50" customWidth="1"/>
    <col min="12299" max="12300" width="0" style="50" hidden="1" customWidth="1"/>
    <col min="12301" max="12301" width="3.5546875" style="50" customWidth="1"/>
    <col min="12302" max="12302" width="3.44140625" style="50" customWidth="1"/>
    <col min="12303" max="12303" width="13.6640625" style="50" customWidth="1"/>
    <col min="12304" max="12304" width="6.109375" style="50" customWidth="1"/>
    <col min="12305" max="12305" width="2.109375" style="50" customWidth="1"/>
    <col min="12306" max="12307" width="6.109375" style="50" customWidth="1"/>
    <col min="12308" max="12308" width="2.109375" style="50" customWidth="1"/>
    <col min="12309" max="12310" width="0" style="50" hidden="1" customWidth="1"/>
    <col min="12311" max="12312" width="6.109375" style="50" customWidth="1"/>
    <col min="12313" max="12313" width="2.109375" style="50" customWidth="1"/>
    <col min="12314" max="12315" width="6.109375" style="50" customWidth="1"/>
    <col min="12316" max="12316" width="2.109375" style="50" customWidth="1"/>
    <col min="12317" max="12318" width="6.109375" style="50" customWidth="1"/>
    <col min="12319" max="12319" width="2.109375" style="50" customWidth="1"/>
    <col min="12320" max="12320" width="6.109375" style="50" customWidth="1"/>
    <col min="12321" max="12321" width="7.6640625" style="50" customWidth="1"/>
    <col min="12322" max="12322" width="2.109375" style="50" customWidth="1"/>
    <col min="12323" max="12323" width="7.6640625" style="50" customWidth="1"/>
    <col min="12324" max="12325" width="9.21875" style="50" customWidth="1"/>
    <col min="12326" max="12544" width="11.5546875" style="50"/>
    <col min="12545" max="12545" width="22.109375" style="50" customWidth="1"/>
    <col min="12546" max="12546" width="4.88671875" style="50" customWidth="1"/>
    <col min="12547" max="12547" width="8.88671875" style="50" customWidth="1"/>
    <col min="12548" max="12548" width="7.5546875" style="50" customWidth="1"/>
    <col min="12549" max="12549" width="22.6640625" style="50" customWidth="1"/>
    <col min="12550" max="12550" width="2.44140625" style="50" customWidth="1"/>
    <col min="12551" max="12551" width="22.6640625" style="50" customWidth="1"/>
    <col min="12552" max="12552" width="5.33203125" style="50" customWidth="1"/>
    <col min="12553" max="12553" width="2.33203125" style="50" customWidth="1"/>
    <col min="12554" max="12554" width="5.5546875" style="50" customWidth="1"/>
    <col min="12555" max="12556" width="0" style="50" hidden="1" customWidth="1"/>
    <col min="12557" max="12557" width="3.5546875" style="50" customWidth="1"/>
    <col min="12558" max="12558" width="3.44140625" style="50" customWidth="1"/>
    <col min="12559" max="12559" width="13.6640625" style="50" customWidth="1"/>
    <col min="12560" max="12560" width="6.109375" style="50" customWidth="1"/>
    <col min="12561" max="12561" width="2.109375" style="50" customWidth="1"/>
    <col min="12562" max="12563" width="6.109375" style="50" customWidth="1"/>
    <col min="12564" max="12564" width="2.109375" style="50" customWidth="1"/>
    <col min="12565" max="12566" width="0" style="50" hidden="1" customWidth="1"/>
    <col min="12567" max="12568" width="6.109375" style="50" customWidth="1"/>
    <col min="12569" max="12569" width="2.109375" style="50" customWidth="1"/>
    <col min="12570" max="12571" width="6.109375" style="50" customWidth="1"/>
    <col min="12572" max="12572" width="2.109375" style="50" customWidth="1"/>
    <col min="12573" max="12574" width="6.109375" style="50" customWidth="1"/>
    <col min="12575" max="12575" width="2.109375" style="50" customWidth="1"/>
    <col min="12576" max="12576" width="6.109375" style="50" customWidth="1"/>
    <col min="12577" max="12577" width="7.6640625" style="50" customWidth="1"/>
    <col min="12578" max="12578" width="2.109375" style="50" customWidth="1"/>
    <col min="12579" max="12579" width="7.6640625" style="50" customWidth="1"/>
    <col min="12580" max="12581" width="9.21875" style="50" customWidth="1"/>
    <col min="12582" max="12800" width="11.5546875" style="50"/>
    <col min="12801" max="12801" width="22.109375" style="50" customWidth="1"/>
    <col min="12802" max="12802" width="4.88671875" style="50" customWidth="1"/>
    <col min="12803" max="12803" width="8.88671875" style="50" customWidth="1"/>
    <col min="12804" max="12804" width="7.5546875" style="50" customWidth="1"/>
    <col min="12805" max="12805" width="22.6640625" style="50" customWidth="1"/>
    <col min="12806" max="12806" width="2.44140625" style="50" customWidth="1"/>
    <col min="12807" max="12807" width="22.6640625" style="50" customWidth="1"/>
    <col min="12808" max="12808" width="5.33203125" style="50" customWidth="1"/>
    <col min="12809" max="12809" width="2.33203125" style="50" customWidth="1"/>
    <col min="12810" max="12810" width="5.5546875" style="50" customWidth="1"/>
    <col min="12811" max="12812" width="0" style="50" hidden="1" customWidth="1"/>
    <col min="12813" max="12813" width="3.5546875" style="50" customWidth="1"/>
    <col min="12814" max="12814" width="3.44140625" style="50" customWidth="1"/>
    <col min="12815" max="12815" width="13.6640625" style="50" customWidth="1"/>
    <col min="12816" max="12816" width="6.109375" style="50" customWidth="1"/>
    <col min="12817" max="12817" width="2.109375" style="50" customWidth="1"/>
    <col min="12818" max="12819" width="6.109375" style="50" customWidth="1"/>
    <col min="12820" max="12820" width="2.109375" style="50" customWidth="1"/>
    <col min="12821" max="12822" width="0" style="50" hidden="1" customWidth="1"/>
    <col min="12823" max="12824" width="6.109375" style="50" customWidth="1"/>
    <col min="12825" max="12825" width="2.109375" style="50" customWidth="1"/>
    <col min="12826" max="12827" width="6.109375" style="50" customWidth="1"/>
    <col min="12828" max="12828" width="2.109375" style="50" customWidth="1"/>
    <col min="12829" max="12830" width="6.109375" style="50" customWidth="1"/>
    <col min="12831" max="12831" width="2.109375" style="50" customWidth="1"/>
    <col min="12832" max="12832" width="6.109375" style="50" customWidth="1"/>
    <col min="12833" max="12833" width="7.6640625" style="50" customWidth="1"/>
    <col min="12834" max="12834" width="2.109375" style="50" customWidth="1"/>
    <col min="12835" max="12835" width="7.6640625" style="50" customWidth="1"/>
    <col min="12836" max="12837" width="9.21875" style="50" customWidth="1"/>
    <col min="12838" max="13056" width="11.5546875" style="50"/>
    <col min="13057" max="13057" width="22.109375" style="50" customWidth="1"/>
    <col min="13058" max="13058" width="4.88671875" style="50" customWidth="1"/>
    <col min="13059" max="13059" width="8.88671875" style="50" customWidth="1"/>
    <col min="13060" max="13060" width="7.5546875" style="50" customWidth="1"/>
    <col min="13061" max="13061" width="22.6640625" style="50" customWidth="1"/>
    <col min="13062" max="13062" width="2.44140625" style="50" customWidth="1"/>
    <col min="13063" max="13063" width="22.6640625" style="50" customWidth="1"/>
    <col min="13064" max="13064" width="5.33203125" style="50" customWidth="1"/>
    <col min="13065" max="13065" width="2.33203125" style="50" customWidth="1"/>
    <col min="13066" max="13066" width="5.5546875" style="50" customWidth="1"/>
    <col min="13067" max="13068" width="0" style="50" hidden="1" customWidth="1"/>
    <col min="13069" max="13069" width="3.5546875" style="50" customWidth="1"/>
    <col min="13070" max="13070" width="3.44140625" style="50" customWidth="1"/>
    <col min="13071" max="13071" width="13.6640625" style="50" customWidth="1"/>
    <col min="13072" max="13072" width="6.109375" style="50" customWidth="1"/>
    <col min="13073" max="13073" width="2.109375" style="50" customWidth="1"/>
    <col min="13074" max="13075" width="6.109375" style="50" customWidth="1"/>
    <col min="13076" max="13076" width="2.109375" style="50" customWidth="1"/>
    <col min="13077" max="13078" width="0" style="50" hidden="1" customWidth="1"/>
    <col min="13079" max="13080" width="6.109375" style="50" customWidth="1"/>
    <col min="13081" max="13081" width="2.109375" style="50" customWidth="1"/>
    <col min="13082" max="13083" width="6.109375" style="50" customWidth="1"/>
    <col min="13084" max="13084" width="2.109375" style="50" customWidth="1"/>
    <col min="13085" max="13086" width="6.109375" style="50" customWidth="1"/>
    <col min="13087" max="13087" width="2.109375" style="50" customWidth="1"/>
    <col min="13088" max="13088" width="6.109375" style="50" customWidth="1"/>
    <col min="13089" max="13089" width="7.6640625" style="50" customWidth="1"/>
    <col min="13090" max="13090" width="2.109375" style="50" customWidth="1"/>
    <col min="13091" max="13091" width="7.6640625" style="50" customWidth="1"/>
    <col min="13092" max="13093" width="9.21875" style="50" customWidth="1"/>
    <col min="13094" max="13312" width="11.5546875" style="50"/>
    <col min="13313" max="13313" width="22.109375" style="50" customWidth="1"/>
    <col min="13314" max="13314" width="4.88671875" style="50" customWidth="1"/>
    <col min="13315" max="13315" width="8.88671875" style="50" customWidth="1"/>
    <col min="13316" max="13316" width="7.5546875" style="50" customWidth="1"/>
    <col min="13317" max="13317" width="22.6640625" style="50" customWidth="1"/>
    <col min="13318" max="13318" width="2.44140625" style="50" customWidth="1"/>
    <col min="13319" max="13319" width="22.6640625" style="50" customWidth="1"/>
    <col min="13320" max="13320" width="5.33203125" style="50" customWidth="1"/>
    <col min="13321" max="13321" width="2.33203125" style="50" customWidth="1"/>
    <col min="13322" max="13322" width="5.5546875" style="50" customWidth="1"/>
    <col min="13323" max="13324" width="0" style="50" hidden="1" customWidth="1"/>
    <col min="13325" max="13325" width="3.5546875" style="50" customWidth="1"/>
    <col min="13326" max="13326" width="3.44140625" style="50" customWidth="1"/>
    <col min="13327" max="13327" width="13.6640625" style="50" customWidth="1"/>
    <col min="13328" max="13328" width="6.109375" style="50" customWidth="1"/>
    <col min="13329" max="13329" width="2.109375" style="50" customWidth="1"/>
    <col min="13330" max="13331" width="6.109375" style="50" customWidth="1"/>
    <col min="13332" max="13332" width="2.109375" style="50" customWidth="1"/>
    <col min="13333" max="13334" width="0" style="50" hidden="1" customWidth="1"/>
    <col min="13335" max="13336" width="6.109375" style="50" customWidth="1"/>
    <col min="13337" max="13337" width="2.109375" style="50" customWidth="1"/>
    <col min="13338" max="13339" width="6.109375" style="50" customWidth="1"/>
    <col min="13340" max="13340" width="2.109375" style="50" customWidth="1"/>
    <col min="13341" max="13342" width="6.109375" style="50" customWidth="1"/>
    <col min="13343" max="13343" width="2.109375" style="50" customWidth="1"/>
    <col min="13344" max="13344" width="6.109375" style="50" customWidth="1"/>
    <col min="13345" max="13345" width="7.6640625" style="50" customWidth="1"/>
    <col min="13346" max="13346" width="2.109375" style="50" customWidth="1"/>
    <col min="13347" max="13347" width="7.6640625" style="50" customWidth="1"/>
    <col min="13348" max="13349" width="9.21875" style="50" customWidth="1"/>
    <col min="13350" max="13568" width="11.5546875" style="50"/>
    <col min="13569" max="13569" width="22.109375" style="50" customWidth="1"/>
    <col min="13570" max="13570" width="4.88671875" style="50" customWidth="1"/>
    <col min="13571" max="13571" width="8.88671875" style="50" customWidth="1"/>
    <col min="13572" max="13572" width="7.5546875" style="50" customWidth="1"/>
    <col min="13573" max="13573" width="22.6640625" style="50" customWidth="1"/>
    <col min="13574" max="13574" width="2.44140625" style="50" customWidth="1"/>
    <col min="13575" max="13575" width="22.6640625" style="50" customWidth="1"/>
    <col min="13576" max="13576" width="5.33203125" style="50" customWidth="1"/>
    <col min="13577" max="13577" width="2.33203125" style="50" customWidth="1"/>
    <col min="13578" max="13578" width="5.5546875" style="50" customWidth="1"/>
    <col min="13579" max="13580" width="0" style="50" hidden="1" customWidth="1"/>
    <col min="13581" max="13581" width="3.5546875" style="50" customWidth="1"/>
    <col min="13582" max="13582" width="3.44140625" style="50" customWidth="1"/>
    <col min="13583" max="13583" width="13.6640625" style="50" customWidth="1"/>
    <col min="13584" max="13584" width="6.109375" style="50" customWidth="1"/>
    <col min="13585" max="13585" width="2.109375" style="50" customWidth="1"/>
    <col min="13586" max="13587" width="6.109375" style="50" customWidth="1"/>
    <col min="13588" max="13588" width="2.109375" style="50" customWidth="1"/>
    <col min="13589" max="13590" width="0" style="50" hidden="1" customWidth="1"/>
    <col min="13591" max="13592" width="6.109375" style="50" customWidth="1"/>
    <col min="13593" max="13593" width="2.109375" style="50" customWidth="1"/>
    <col min="13594" max="13595" width="6.109375" style="50" customWidth="1"/>
    <col min="13596" max="13596" width="2.109375" style="50" customWidth="1"/>
    <col min="13597" max="13598" width="6.109375" style="50" customWidth="1"/>
    <col min="13599" max="13599" width="2.109375" style="50" customWidth="1"/>
    <col min="13600" max="13600" width="6.109375" style="50" customWidth="1"/>
    <col min="13601" max="13601" width="7.6640625" style="50" customWidth="1"/>
    <col min="13602" max="13602" width="2.109375" style="50" customWidth="1"/>
    <col min="13603" max="13603" width="7.6640625" style="50" customWidth="1"/>
    <col min="13604" max="13605" width="9.21875" style="50" customWidth="1"/>
    <col min="13606" max="13824" width="11.5546875" style="50"/>
    <col min="13825" max="13825" width="22.109375" style="50" customWidth="1"/>
    <col min="13826" max="13826" width="4.88671875" style="50" customWidth="1"/>
    <col min="13827" max="13827" width="8.88671875" style="50" customWidth="1"/>
    <col min="13828" max="13828" width="7.5546875" style="50" customWidth="1"/>
    <col min="13829" max="13829" width="22.6640625" style="50" customWidth="1"/>
    <col min="13830" max="13830" width="2.44140625" style="50" customWidth="1"/>
    <col min="13831" max="13831" width="22.6640625" style="50" customWidth="1"/>
    <col min="13832" max="13832" width="5.33203125" style="50" customWidth="1"/>
    <col min="13833" max="13833" width="2.33203125" style="50" customWidth="1"/>
    <col min="13834" max="13834" width="5.5546875" style="50" customWidth="1"/>
    <col min="13835" max="13836" width="0" style="50" hidden="1" customWidth="1"/>
    <col min="13837" max="13837" width="3.5546875" style="50" customWidth="1"/>
    <col min="13838" max="13838" width="3.44140625" style="50" customWidth="1"/>
    <col min="13839" max="13839" width="13.6640625" style="50" customWidth="1"/>
    <col min="13840" max="13840" width="6.109375" style="50" customWidth="1"/>
    <col min="13841" max="13841" width="2.109375" style="50" customWidth="1"/>
    <col min="13842" max="13843" width="6.109375" style="50" customWidth="1"/>
    <col min="13844" max="13844" width="2.109375" style="50" customWidth="1"/>
    <col min="13845" max="13846" width="0" style="50" hidden="1" customWidth="1"/>
    <col min="13847" max="13848" width="6.109375" style="50" customWidth="1"/>
    <col min="13849" max="13849" width="2.109375" style="50" customWidth="1"/>
    <col min="13850" max="13851" width="6.109375" style="50" customWidth="1"/>
    <col min="13852" max="13852" width="2.109375" style="50" customWidth="1"/>
    <col min="13853" max="13854" width="6.109375" style="50" customWidth="1"/>
    <col min="13855" max="13855" width="2.109375" style="50" customWidth="1"/>
    <col min="13856" max="13856" width="6.109375" style="50" customWidth="1"/>
    <col min="13857" max="13857" width="7.6640625" style="50" customWidth="1"/>
    <col min="13858" max="13858" width="2.109375" style="50" customWidth="1"/>
    <col min="13859" max="13859" width="7.6640625" style="50" customWidth="1"/>
    <col min="13860" max="13861" width="9.21875" style="50" customWidth="1"/>
    <col min="13862" max="14080" width="11.5546875" style="50"/>
    <col min="14081" max="14081" width="22.109375" style="50" customWidth="1"/>
    <col min="14082" max="14082" width="4.88671875" style="50" customWidth="1"/>
    <col min="14083" max="14083" width="8.88671875" style="50" customWidth="1"/>
    <col min="14084" max="14084" width="7.5546875" style="50" customWidth="1"/>
    <col min="14085" max="14085" width="22.6640625" style="50" customWidth="1"/>
    <col min="14086" max="14086" width="2.44140625" style="50" customWidth="1"/>
    <col min="14087" max="14087" width="22.6640625" style="50" customWidth="1"/>
    <col min="14088" max="14088" width="5.33203125" style="50" customWidth="1"/>
    <col min="14089" max="14089" width="2.33203125" style="50" customWidth="1"/>
    <col min="14090" max="14090" width="5.5546875" style="50" customWidth="1"/>
    <col min="14091" max="14092" width="0" style="50" hidden="1" customWidth="1"/>
    <col min="14093" max="14093" width="3.5546875" style="50" customWidth="1"/>
    <col min="14094" max="14094" width="3.44140625" style="50" customWidth="1"/>
    <col min="14095" max="14095" width="13.6640625" style="50" customWidth="1"/>
    <col min="14096" max="14096" width="6.109375" style="50" customWidth="1"/>
    <col min="14097" max="14097" width="2.109375" style="50" customWidth="1"/>
    <col min="14098" max="14099" width="6.109375" style="50" customWidth="1"/>
    <col min="14100" max="14100" width="2.109375" style="50" customWidth="1"/>
    <col min="14101" max="14102" width="0" style="50" hidden="1" customWidth="1"/>
    <col min="14103" max="14104" width="6.109375" style="50" customWidth="1"/>
    <col min="14105" max="14105" width="2.109375" style="50" customWidth="1"/>
    <col min="14106" max="14107" width="6.109375" style="50" customWidth="1"/>
    <col min="14108" max="14108" width="2.109375" style="50" customWidth="1"/>
    <col min="14109" max="14110" width="6.109375" style="50" customWidth="1"/>
    <col min="14111" max="14111" width="2.109375" style="50" customWidth="1"/>
    <col min="14112" max="14112" width="6.109375" style="50" customWidth="1"/>
    <col min="14113" max="14113" width="7.6640625" style="50" customWidth="1"/>
    <col min="14114" max="14114" width="2.109375" style="50" customWidth="1"/>
    <col min="14115" max="14115" width="7.6640625" style="50" customWidth="1"/>
    <col min="14116" max="14117" width="9.21875" style="50" customWidth="1"/>
    <col min="14118" max="14336" width="11.5546875" style="50"/>
    <col min="14337" max="14337" width="22.109375" style="50" customWidth="1"/>
    <col min="14338" max="14338" width="4.88671875" style="50" customWidth="1"/>
    <col min="14339" max="14339" width="8.88671875" style="50" customWidth="1"/>
    <col min="14340" max="14340" width="7.5546875" style="50" customWidth="1"/>
    <col min="14341" max="14341" width="22.6640625" style="50" customWidth="1"/>
    <col min="14342" max="14342" width="2.44140625" style="50" customWidth="1"/>
    <col min="14343" max="14343" width="22.6640625" style="50" customWidth="1"/>
    <col min="14344" max="14344" width="5.33203125" style="50" customWidth="1"/>
    <col min="14345" max="14345" width="2.33203125" style="50" customWidth="1"/>
    <col min="14346" max="14346" width="5.5546875" style="50" customWidth="1"/>
    <col min="14347" max="14348" width="0" style="50" hidden="1" customWidth="1"/>
    <col min="14349" max="14349" width="3.5546875" style="50" customWidth="1"/>
    <col min="14350" max="14350" width="3.44140625" style="50" customWidth="1"/>
    <col min="14351" max="14351" width="13.6640625" style="50" customWidth="1"/>
    <col min="14352" max="14352" width="6.109375" style="50" customWidth="1"/>
    <col min="14353" max="14353" width="2.109375" style="50" customWidth="1"/>
    <col min="14354" max="14355" width="6.109375" style="50" customWidth="1"/>
    <col min="14356" max="14356" width="2.109375" style="50" customWidth="1"/>
    <col min="14357" max="14358" width="0" style="50" hidden="1" customWidth="1"/>
    <col min="14359" max="14360" width="6.109375" style="50" customWidth="1"/>
    <col min="14361" max="14361" width="2.109375" style="50" customWidth="1"/>
    <col min="14362" max="14363" width="6.109375" style="50" customWidth="1"/>
    <col min="14364" max="14364" width="2.109375" style="50" customWidth="1"/>
    <col min="14365" max="14366" width="6.109375" style="50" customWidth="1"/>
    <col min="14367" max="14367" width="2.109375" style="50" customWidth="1"/>
    <col min="14368" max="14368" width="6.109375" style="50" customWidth="1"/>
    <col min="14369" max="14369" width="7.6640625" style="50" customWidth="1"/>
    <col min="14370" max="14370" width="2.109375" style="50" customWidth="1"/>
    <col min="14371" max="14371" width="7.6640625" style="50" customWidth="1"/>
    <col min="14372" max="14373" width="9.21875" style="50" customWidth="1"/>
    <col min="14374" max="14592" width="11.5546875" style="50"/>
    <col min="14593" max="14593" width="22.109375" style="50" customWidth="1"/>
    <col min="14594" max="14594" width="4.88671875" style="50" customWidth="1"/>
    <col min="14595" max="14595" width="8.88671875" style="50" customWidth="1"/>
    <col min="14596" max="14596" width="7.5546875" style="50" customWidth="1"/>
    <col min="14597" max="14597" width="22.6640625" style="50" customWidth="1"/>
    <col min="14598" max="14598" width="2.44140625" style="50" customWidth="1"/>
    <col min="14599" max="14599" width="22.6640625" style="50" customWidth="1"/>
    <col min="14600" max="14600" width="5.33203125" style="50" customWidth="1"/>
    <col min="14601" max="14601" width="2.33203125" style="50" customWidth="1"/>
    <col min="14602" max="14602" width="5.5546875" style="50" customWidth="1"/>
    <col min="14603" max="14604" width="0" style="50" hidden="1" customWidth="1"/>
    <col min="14605" max="14605" width="3.5546875" style="50" customWidth="1"/>
    <col min="14606" max="14606" width="3.44140625" style="50" customWidth="1"/>
    <col min="14607" max="14607" width="13.6640625" style="50" customWidth="1"/>
    <col min="14608" max="14608" width="6.109375" style="50" customWidth="1"/>
    <col min="14609" max="14609" width="2.109375" style="50" customWidth="1"/>
    <col min="14610" max="14611" width="6.109375" style="50" customWidth="1"/>
    <col min="14612" max="14612" width="2.109375" style="50" customWidth="1"/>
    <col min="14613" max="14614" width="0" style="50" hidden="1" customWidth="1"/>
    <col min="14615" max="14616" width="6.109375" style="50" customWidth="1"/>
    <col min="14617" max="14617" width="2.109375" style="50" customWidth="1"/>
    <col min="14618" max="14619" width="6.109375" style="50" customWidth="1"/>
    <col min="14620" max="14620" width="2.109375" style="50" customWidth="1"/>
    <col min="14621" max="14622" width="6.109375" style="50" customWidth="1"/>
    <col min="14623" max="14623" width="2.109375" style="50" customWidth="1"/>
    <col min="14624" max="14624" width="6.109375" style="50" customWidth="1"/>
    <col min="14625" max="14625" width="7.6640625" style="50" customWidth="1"/>
    <col min="14626" max="14626" width="2.109375" style="50" customWidth="1"/>
    <col min="14627" max="14627" width="7.6640625" style="50" customWidth="1"/>
    <col min="14628" max="14629" width="9.21875" style="50" customWidth="1"/>
    <col min="14630" max="14848" width="11.5546875" style="50"/>
    <col min="14849" max="14849" width="22.109375" style="50" customWidth="1"/>
    <col min="14850" max="14850" width="4.88671875" style="50" customWidth="1"/>
    <col min="14851" max="14851" width="8.88671875" style="50" customWidth="1"/>
    <col min="14852" max="14852" width="7.5546875" style="50" customWidth="1"/>
    <col min="14853" max="14853" width="22.6640625" style="50" customWidth="1"/>
    <col min="14854" max="14854" width="2.44140625" style="50" customWidth="1"/>
    <col min="14855" max="14855" width="22.6640625" style="50" customWidth="1"/>
    <col min="14856" max="14856" width="5.33203125" style="50" customWidth="1"/>
    <col min="14857" max="14857" width="2.33203125" style="50" customWidth="1"/>
    <col min="14858" max="14858" width="5.5546875" style="50" customWidth="1"/>
    <col min="14859" max="14860" width="0" style="50" hidden="1" customWidth="1"/>
    <col min="14861" max="14861" width="3.5546875" style="50" customWidth="1"/>
    <col min="14862" max="14862" width="3.44140625" style="50" customWidth="1"/>
    <col min="14863" max="14863" width="13.6640625" style="50" customWidth="1"/>
    <col min="14864" max="14864" width="6.109375" style="50" customWidth="1"/>
    <col min="14865" max="14865" width="2.109375" style="50" customWidth="1"/>
    <col min="14866" max="14867" width="6.109375" style="50" customWidth="1"/>
    <col min="14868" max="14868" width="2.109375" style="50" customWidth="1"/>
    <col min="14869" max="14870" width="0" style="50" hidden="1" customWidth="1"/>
    <col min="14871" max="14872" width="6.109375" style="50" customWidth="1"/>
    <col min="14873" max="14873" width="2.109375" style="50" customWidth="1"/>
    <col min="14874" max="14875" width="6.109375" style="50" customWidth="1"/>
    <col min="14876" max="14876" width="2.109375" style="50" customWidth="1"/>
    <col min="14877" max="14878" width="6.109375" style="50" customWidth="1"/>
    <col min="14879" max="14879" width="2.109375" style="50" customWidth="1"/>
    <col min="14880" max="14880" width="6.109375" style="50" customWidth="1"/>
    <col min="14881" max="14881" width="7.6640625" style="50" customWidth="1"/>
    <col min="14882" max="14882" width="2.109375" style="50" customWidth="1"/>
    <col min="14883" max="14883" width="7.6640625" style="50" customWidth="1"/>
    <col min="14884" max="14885" width="9.21875" style="50" customWidth="1"/>
    <col min="14886" max="15104" width="11.5546875" style="50"/>
    <col min="15105" max="15105" width="22.109375" style="50" customWidth="1"/>
    <col min="15106" max="15106" width="4.88671875" style="50" customWidth="1"/>
    <col min="15107" max="15107" width="8.88671875" style="50" customWidth="1"/>
    <col min="15108" max="15108" width="7.5546875" style="50" customWidth="1"/>
    <col min="15109" max="15109" width="22.6640625" style="50" customWidth="1"/>
    <col min="15110" max="15110" width="2.44140625" style="50" customWidth="1"/>
    <col min="15111" max="15111" width="22.6640625" style="50" customWidth="1"/>
    <col min="15112" max="15112" width="5.33203125" style="50" customWidth="1"/>
    <col min="15113" max="15113" width="2.33203125" style="50" customWidth="1"/>
    <col min="15114" max="15114" width="5.5546875" style="50" customWidth="1"/>
    <col min="15115" max="15116" width="0" style="50" hidden="1" customWidth="1"/>
    <col min="15117" max="15117" width="3.5546875" style="50" customWidth="1"/>
    <col min="15118" max="15118" width="3.44140625" style="50" customWidth="1"/>
    <col min="15119" max="15119" width="13.6640625" style="50" customWidth="1"/>
    <col min="15120" max="15120" width="6.109375" style="50" customWidth="1"/>
    <col min="15121" max="15121" width="2.109375" style="50" customWidth="1"/>
    <col min="15122" max="15123" width="6.109375" style="50" customWidth="1"/>
    <col min="15124" max="15124" width="2.109375" style="50" customWidth="1"/>
    <col min="15125" max="15126" width="0" style="50" hidden="1" customWidth="1"/>
    <col min="15127" max="15128" width="6.109375" style="50" customWidth="1"/>
    <col min="15129" max="15129" width="2.109375" style="50" customWidth="1"/>
    <col min="15130" max="15131" width="6.109375" style="50" customWidth="1"/>
    <col min="15132" max="15132" width="2.109375" style="50" customWidth="1"/>
    <col min="15133" max="15134" width="6.109375" style="50" customWidth="1"/>
    <col min="15135" max="15135" width="2.109375" style="50" customWidth="1"/>
    <col min="15136" max="15136" width="6.109375" style="50" customWidth="1"/>
    <col min="15137" max="15137" width="7.6640625" style="50" customWidth="1"/>
    <col min="15138" max="15138" width="2.109375" style="50" customWidth="1"/>
    <col min="15139" max="15139" width="7.6640625" style="50" customWidth="1"/>
    <col min="15140" max="15141" width="9.21875" style="50" customWidth="1"/>
    <col min="15142" max="15360" width="11.5546875" style="50"/>
    <col min="15361" max="15361" width="22.109375" style="50" customWidth="1"/>
    <col min="15362" max="15362" width="4.88671875" style="50" customWidth="1"/>
    <col min="15363" max="15363" width="8.88671875" style="50" customWidth="1"/>
    <col min="15364" max="15364" width="7.5546875" style="50" customWidth="1"/>
    <col min="15365" max="15365" width="22.6640625" style="50" customWidth="1"/>
    <col min="15366" max="15366" width="2.44140625" style="50" customWidth="1"/>
    <col min="15367" max="15367" width="22.6640625" style="50" customWidth="1"/>
    <col min="15368" max="15368" width="5.33203125" style="50" customWidth="1"/>
    <col min="15369" max="15369" width="2.33203125" style="50" customWidth="1"/>
    <col min="15370" max="15370" width="5.5546875" style="50" customWidth="1"/>
    <col min="15371" max="15372" width="0" style="50" hidden="1" customWidth="1"/>
    <col min="15373" max="15373" width="3.5546875" style="50" customWidth="1"/>
    <col min="15374" max="15374" width="3.44140625" style="50" customWidth="1"/>
    <col min="15375" max="15375" width="13.6640625" style="50" customWidth="1"/>
    <col min="15376" max="15376" width="6.109375" style="50" customWidth="1"/>
    <col min="15377" max="15377" width="2.109375" style="50" customWidth="1"/>
    <col min="15378" max="15379" width="6.109375" style="50" customWidth="1"/>
    <col min="15380" max="15380" width="2.109375" style="50" customWidth="1"/>
    <col min="15381" max="15382" width="0" style="50" hidden="1" customWidth="1"/>
    <col min="15383" max="15384" width="6.109375" style="50" customWidth="1"/>
    <col min="15385" max="15385" width="2.109375" style="50" customWidth="1"/>
    <col min="15386" max="15387" width="6.109375" style="50" customWidth="1"/>
    <col min="15388" max="15388" width="2.109375" style="50" customWidth="1"/>
    <col min="15389" max="15390" width="6.109375" style="50" customWidth="1"/>
    <col min="15391" max="15391" width="2.109375" style="50" customWidth="1"/>
    <col min="15392" max="15392" width="6.109375" style="50" customWidth="1"/>
    <col min="15393" max="15393" width="7.6640625" style="50" customWidth="1"/>
    <col min="15394" max="15394" width="2.109375" style="50" customWidth="1"/>
    <col min="15395" max="15395" width="7.6640625" style="50" customWidth="1"/>
    <col min="15396" max="15397" width="9.21875" style="50" customWidth="1"/>
    <col min="15398" max="15616" width="11.5546875" style="50"/>
    <col min="15617" max="15617" width="22.109375" style="50" customWidth="1"/>
    <col min="15618" max="15618" width="4.88671875" style="50" customWidth="1"/>
    <col min="15619" max="15619" width="8.88671875" style="50" customWidth="1"/>
    <col min="15620" max="15620" width="7.5546875" style="50" customWidth="1"/>
    <col min="15621" max="15621" width="22.6640625" style="50" customWidth="1"/>
    <col min="15622" max="15622" width="2.44140625" style="50" customWidth="1"/>
    <col min="15623" max="15623" width="22.6640625" style="50" customWidth="1"/>
    <col min="15624" max="15624" width="5.33203125" style="50" customWidth="1"/>
    <col min="15625" max="15625" width="2.33203125" style="50" customWidth="1"/>
    <col min="15626" max="15626" width="5.5546875" style="50" customWidth="1"/>
    <col min="15627" max="15628" width="0" style="50" hidden="1" customWidth="1"/>
    <col min="15629" max="15629" width="3.5546875" style="50" customWidth="1"/>
    <col min="15630" max="15630" width="3.44140625" style="50" customWidth="1"/>
    <col min="15631" max="15631" width="13.6640625" style="50" customWidth="1"/>
    <col min="15632" max="15632" width="6.109375" style="50" customWidth="1"/>
    <col min="15633" max="15633" width="2.109375" style="50" customWidth="1"/>
    <col min="15634" max="15635" width="6.109375" style="50" customWidth="1"/>
    <col min="15636" max="15636" width="2.109375" style="50" customWidth="1"/>
    <col min="15637" max="15638" width="0" style="50" hidden="1" customWidth="1"/>
    <col min="15639" max="15640" width="6.109375" style="50" customWidth="1"/>
    <col min="15641" max="15641" width="2.109375" style="50" customWidth="1"/>
    <col min="15642" max="15643" width="6.109375" style="50" customWidth="1"/>
    <col min="15644" max="15644" width="2.109375" style="50" customWidth="1"/>
    <col min="15645" max="15646" width="6.109375" style="50" customWidth="1"/>
    <col min="15647" max="15647" width="2.109375" style="50" customWidth="1"/>
    <col min="15648" max="15648" width="6.109375" style="50" customWidth="1"/>
    <col min="15649" max="15649" width="7.6640625" style="50" customWidth="1"/>
    <col min="15650" max="15650" width="2.109375" style="50" customWidth="1"/>
    <col min="15651" max="15651" width="7.6640625" style="50" customWidth="1"/>
    <col min="15652" max="15653" width="9.21875" style="50" customWidth="1"/>
    <col min="15654" max="15872" width="11.5546875" style="50"/>
    <col min="15873" max="15873" width="22.109375" style="50" customWidth="1"/>
    <col min="15874" max="15874" width="4.88671875" style="50" customWidth="1"/>
    <col min="15875" max="15875" width="8.88671875" style="50" customWidth="1"/>
    <col min="15876" max="15876" width="7.5546875" style="50" customWidth="1"/>
    <col min="15877" max="15877" width="22.6640625" style="50" customWidth="1"/>
    <col min="15878" max="15878" width="2.44140625" style="50" customWidth="1"/>
    <col min="15879" max="15879" width="22.6640625" style="50" customWidth="1"/>
    <col min="15880" max="15880" width="5.33203125" style="50" customWidth="1"/>
    <col min="15881" max="15881" width="2.33203125" style="50" customWidth="1"/>
    <col min="15882" max="15882" width="5.5546875" style="50" customWidth="1"/>
    <col min="15883" max="15884" width="0" style="50" hidden="1" customWidth="1"/>
    <col min="15885" max="15885" width="3.5546875" style="50" customWidth="1"/>
    <col min="15886" max="15886" width="3.44140625" style="50" customWidth="1"/>
    <col min="15887" max="15887" width="13.6640625" style="50" customWidth="1"/>
    <col min="15888" max="15888" width="6.109375" style="50" customWidth="1"/>
    <col min="15889" max="15889" width="2.109375" style="50" customWidth="1"/>
    <col min="15890" max="15891" width="6.109375" style="50" customWidth="1"/>
    <col min="15892" max="15892" width="2.109375" style="50" customWidth="1"/>
    <col min="15893" max="15894" width="0" style="50" hidden="1" customWidth="1"/>
    <col min="15895" max="15896" width="6.109375" style="50" customWidth="1"/>
    <col min="15897" max="15897" width="2.109375" style="50" customWidth="1"/>
    <col min="15898" max="15899" width="6.109375" style="50" customWidth="1"/>
    <col min="15900" max="15900" width="2.109375" style="50" customWidth="1"/>
    <col min="15901" max="15902" width="6.109375" style="50" customWidth="1"/>
    <col min="15903" max="15903" width="2.109375" style="50" customWidth="1"/>
    <col min="15904" max="15904" width="6.109375" style="50" customWidth="1"/>
    <col min="15905" max="15905" width="7.6640625" style="50" customWidth="1"/>
    <col min="15906" max="15906" width="2.109375" style="50" customWidth="1"/>
    <col min="15907" max="15907" width="7.6640625" style="50" customWidth="1"/>
    <col min="15908" max="15909" width="9.21875" style="50" customWidth="1"/>
    <col min="15910" max="16128" width="11.5546875" style="50"/>
    <col min="16129" max="16129" width="22.109375" style="50" customWidth="1"/>
    <col min="16130" max="16130" width="4.88671875" style="50" customWidth="1"/>
    <col min="16131" max="16131" width="8.88671875" style="50" customWidth="1"/>
    <col min="16132" max="16132" width="7.5546875" style="50" customWidth="1"/>
    <col min="16133" max="16133" width="22.6640625" style="50" customWidth="1"/>
    <col min="16134" max="16134" width="2.44140625" style="50" customWidth="1"/>
    <col min="16135" max="16135" width="22.6640625" style="50" customWidth="1"/>
    <col min="16136" max="16136" width="5.33203125" style="50" customWidth="1"/>
    <col min="16137" max="16137" width="2.33203125" style="50" customWidth="1"/>
    <col min="16138" max="16138" width="5.5546875" style="50" customWidth="1"/>
    <col min="16139" max="16140" width="0" style="50" hidden="1" customWidth="1"/>
    <col min="16141" max="16141" width="3.5546875" style="50" customWidth="1"/>
    <col min="16142" max="16142" width="3.44140625" style="50" customWidth="1"/>
    <col min="16143" max="16143" width="13.6640625" style="50" customWidth="1"/>
    <col min="16144" max="16144" width="6.109375" style="50" customWidth="1"/>
    <col min="16145" max="16145" width="2.109375" style="50" customWidth="1"/>
    <col min="16146" max="16147" width="6.109375" style="50" customWidth="1"/>
    <col min="16148" max="16148" width="2.109375" style="50" customWidth="1"/>
    <col min="16149" max="16150" width="0" style="50" hidden="1" customWidth="1"/>
    <col min="16151" max="16152" width="6.109375" style="50" customWidth="1"/>
    <col min="16153" max="16153" width="2.109375" style="50" customWidth="1"/>
    <col min="16154" max="16155" width="6.109375" style="50" customWidth="1"/>
    <col min="16156" max="16156" width="2.109375" style="50" customWidth="1"/>
    <col min="16157" max="16158" width="6.109375" style="50" customWidth="1"/>
    <col min="16159" max="16159" width="2.109375" style="50" customWidth="1"/>
    <col min="16160" max="16160" width="6.109375" style="50" customWidth="1"/>
    <col min="16161" max="16161" width="7.6640625" style="50" customWidth="1"/>
    <col min="16162" max="16162" width="2.109375" style="50" customWidth="1"/>
    <col min="16163" max="16163" width="7.6640625" style="50" customWidth="1"/>
    <col min="16164" max="16165" width="9.21875" style="50" customWidth="1"/>
    <col min="16166" max="16384" width="11.5546875" style="50"/>
  </cols>
  <sheetData>
    <row r="1" spans="1:37" x14ac:dyDescent="0.3">
      <c r="C1" s="322"/>
      <c r="D1" s="322"/>
      <c r="E1" s="322"/>
      <c r="F1" s="322"/>
      <c r="G1" s="322"/>
      <c r="H1" s="322"/>
      <c r="I1" s="322"/>
      <c r="J1" s="322"/>
      <c r="O1" s="323"/>
      <c r="P1" s="324"/>
      <c r="Q1" s="324"/>
      <c r="R1" s="324"/>
      <c r="S1" s="324"/>
      <c r="T1" s="324"/>
      <c r="U1" s="324"/>
      <c r="V1" s="324"/>
    </row>
    <row r="2" spans="1:37" x14ac:dyDescent="0.3">
      <c r="C2" s="301" t="s">
        <v>71</v>
      </c>
      <c r="D2" s="322"/>
      <c r="E2" s="322"/>
      <c r="F2" s="322"/>
      <c r="G2" s="322"/>
      <c r="H2" s="322"/>
      <c r="I2" s="322"/>
      <c r="J2" s="322"/>
    </row>
    <row r="3" spans="1:37" x14ac:dyDescent="0.3">
      <c r="D3" s="173"/>
      <c r="E3" s="173"/>
      <c r="F3" s="173"/>
      <c r="G3" s="173"/>
      <c r="H3" s="173"/>
      <c r="I3" s="173"/>
      <c r="J3" s="173"/>
      <c r="O3" s="5" t="s">
        <v>0</v>
      </c>
      <c r="P3" s="325" t="str">
        <f>E5</f>
        <v>A</v>
      </c>
      <c r="Q3" s="325"/>
      <c r="R3" s="325"/>
      <c r="S3" s="326" t="str">
        <f>E6</f>
        <v>B</v>
      </c>
      <c r="T3" s="326"/>
      <c r="U3" s="326"/>
      <c r="V3" s="326"/>
      <c r="W3" s="326"/>
      <c r="X3" s="317" t="str">
        <f>E7</f>
        <v>C</v>
      </c>
      <c r="Y3" s="317"/>
      <c r="Z3" s="317"/>
      <c r="AA3" s="295" t="str">
        <f>E8</f>
        <v>D</v>
      </c>
      <c r="AB3" s="295"/>
      <c r="AC3" s="295"/>
      <c r="AD3" s="296" t="str">
        <f>E9</f>
        <v>E</v>
      </c>
      <c r="AE3" s="297"/>
      <c r="AF3" s="298"/>
      <c r="AG3" s="299" t="s">
        <v>1</v>
      </c>
      <c r="AH3" s="300"/>
      <c r="AI3" s="300"/>
      <c r="AJ3" s="172" t="s">
        <v>2</v>
      </c>
      <c r="AK3" s="172" t="s">
        <v>3</v>
      </c>
    </row>
    <row r="4" spans="1:37" x14ac:dyDescent="0.3">
      <c r="C4" s="301" t="s">
        <v>4</v>
      </c>
      <c r="D4" s="302"/>
      <c r="E4" s="7" t="s">
        <v>0</v>
      </c>
      <c r="F4" s="173"/>
      <c r="G4" s="8" t="s">
        <v>5</v>
      </c>
      <c r="H4" s="173"/>
      <c r="I4" s="173"/>
      <c r="J4" s="173"/>
      <c r="O4" s="9" t="str">
        <f>E5</f>
        <v>A</v>
      </c>
      <c r="P4" s="10"/>
      <c r="Q4" s="11" t="s">
        <v>6</v>
      </c>
      <c r="R4" s="11"/>
      <c r="S4" s="12">
        <f>H13</f>
        <v>0</v>
      </c>
      <c r="T4" s="13" t="s">
        <v>6</v>
      </c>
      <c r="U4" s="13"/>
      <c r="V4" s="14"/>
      <c r="W4" s="13">
        <f>J13</f>
        <v>0</v>
      </c>
      <c r="X4" s="13">
        <f>H19</f>
        <v>0</v>
      </c>
      <c r="Y4" s="13" t="s">
        <v>6</v>
      </c>
      <c r="Z4" s="13">
        <f>J19</f>
        <v>0</v>
      </c>
      <c r="AA4" s="15">
        <f>H26</f>
        <v>0</v>
      </c>
      <c r="AB4" s="13" t="s">
        <v>6</v>
      </c>
      <c r="AC4" s="16">
        <f>J26</f>
        <v>0</v>
      </c>
      <c r="AD4" s="17">
        <f>H33</f>
        <v>0</v>
      </c>
      <c r="AE4" s="13" t="s">
        <v>6</v>
      </c>
      <c r="AF4" s="18">
        <f>J33</f>
        <v>0</v>
      </c>
      <c r="AG4" s="19">
        <f>S4+X4+AA4+AD4</f>
        <v>0</v>
      </c>
      <c r="AH4" s="20" t="s">
        <v>6</v>
      </c>
      <c r="AI4" s="20">
        <f>W4+Z4+AC4+AF4</f>
        <v>0</v>
      </c>
      <c r="AJ4" s="21"/>
      <c r="AK4" s="21"/>
    </row>
    <row r="5" spans="1:37" x14ac:dyDescent="0.3">
      <c r="D5" s="173"/>
      <c r="E5" s="22" t="s">
        <v>7</v>
      </c>
      <c r="F5" s="173"/>
      <c r="G5" s="23">
        <v>1</v>
      </c>
      <c r="H5" s="173"/>
      <c r="I5" s="173"/>
      <c r="J5" s="173"/>
      <c r="O5" s="24" t="str">
        <f>E6</f>
        <v>B</v>
      </c>
      <c r="P5" s="15">
        <f>J13</f>
        <v>0</v>
      </c>
      <c r="Q5" s="16" t="s">
        <v>6</v>
      </c>
      <c r="R5" s="16">
        <f>H13</f>
        <v>0</v>
      </c>
      <c r="S5" s="10"/>
      <c r="T5" s="11" t="s">
        <v>6</v>
      </c>
      <c r="U5" s="11"/>
      <c r="V5" s="25"/>
      <c r="W5" s="11"/>
      <c r="X5" s="15">
        <f>H31</f>
        <v>0</v>
      </c>
      <c r="Y5" s="16" t="s">
        <v>6</v>
      </c>
      <c r="Z5" s="16">
        <f>J31</f>
        <v>0</v>
      </c>
      <c r="AA5" s="15">
        <f>H23</f>
        <v>0</v>
      </c>
      <c r="AB5" s="16" t="s">
        <v>6</v>
      </c>
      <c r="AC5" s="16">
        <f>J23</f>
        <v>0</v>
      </c>
      <c r="AD5" s="26">
        <f>H28</f>
        <v>0</v>
      </c>
      <c r="AE5" s="16" t="s">
        <v>6</v>
      </c>
      <c r="AF5" s="27">
        <f>J28</f>
        <v>0</v>
      </c>
      <c r="AG5" s="28">
        <f>P5+X5+AA5+AD5</f>
        <v>0</v>
      </c>
      <c r="AH5" s="20" t="s">
        <v>6</v>
      </c>
      <c r="AI5" s="16">
        <f>R5+Z5+AC5+AF5</f>
        <v>0</v>
      </c>
      <c r="AJ5" s="29"/>
      <c r="AK5" s="29"/>
    </row>
    <row r="6" spans="1:37" x14ac:dyDescent="0.3">
      <c r="D6" s="173"/>
      <c r="E6" s="30" t="s">
        <v>8</v>
      </c>
      <c r="F6" s="173"/>
      <c r="G6" s="31">
        <v>2</v>
      </c>
      <c r="H6" s="173"/>
      <c r="I6" s="173"/>
      <c r="J6" s="173"/>
      <c r="O6" s="32" t="str">
        <f>E7</f>
        <v>C</v>
      </c>
      <c r="P6" s="15">
        <f>J19</f>
        <v>0</v>
      </c>
      <c r="Q6" s="16" t="s">
        <v>6</v>
      </c>
      <c r="R6" s="16">
        <f>H19</f>
        <v>0</v>
      </c>
      <c r="S6" s="15">
        <f>J31</f>
        <v>0</v>
      </c>
      <c r="T6" s="16" t="s">
        <v>6</v>
      </c>
      <c r="U6" s="16"/>
      <c r="V6" s="14"/>
      <c r="W6" s="16">
        <f>H31</f>
        <v>0</v>
      </c>
      <c r="X6" s="10"/>
      <c r="Y6" s="11" t="s">
        <v>6</v>
      </c>
      <c r="Z6" s="11"/>
      <c r="AA6" s="15">
        <f>H14</f>
        <v>0</v>
      </c>
      <c r="AB6" s="16" t="s">
        <v>6</v>
      </c>
      <c r="AC6" s="16">
        <f>J14</f>
        <v>0</v>
      </c>
      <c r="AD6" s="33">
        <f>H22</f>
        <v>0</v>
      </c>
      <c r="AE6" s="16" t="s">
        <v>6</v>
      </c>
      <c r="AF6" s="34">
        <f>J22</f>
        <v>0</v>
      </c>
      <c r="AG6" s="35">
        <f>P6+S6+AA6+AD6</f>
        <v>0</v>
      </c>
      <c r="AH6" s="20" t="s">
        <v>6</v>
      </c>
      <c r="AI6" s="16">
        <f>R6+W6+AC6+AF6</f>
        <v>0</v>
      </c>
      <c r="AJ6" s="36"/>
      <c r="AK6" s="36"/>
    </row>
    <row r="7" spans="1:37" x14ac:dyDescent="0.3">
      <c r="D7" s="173"/>
      <c r="E7" s="37" t="s">
        <v>9</v>
      </c>
      <c r="F7" s="173"/>
      <c r="G7" s="38">
        <v>3</v>
      </c>
      <c r="H7" s="173"/>
      <c r="I7" s="173"/>
      <c r="J7" s="173"/>
      <c r="O7" s="39" t="str">
        <f>E8</f>
        <v>D</v>
      </c>
      <c r="P7" s="15">
        <f>J26</f>
        <v>0</v>
      </c>
      <c r="Q7" s="16" t="s">
        <v>6</v>
      </c>
      <c r="R7" s="16">
        <f>H26</f>
        <v>0</v>
      </c>
      <c r="S7" s="15">
        <f>J23</f>
        <v>0</v>
      </c>
      <c r="T7" s="16" t="s">
        <v>6</v>
      </c>
      <c r="U7" s="16"/>
      <c r="V7" s="14"/>
      <c r="W7" s="16">
        <f>H23</f>
        <v>0</v>
      </c>
      <c r="X7" s="15">
        <f>J14</f>
        <v>0</v>
      </c>
      <c r="Y7" s="16" t="s">
        <v>6</v>
      </c>
      <c r="Z7" s="16">
        <f>H14</f>
        <v>0</v>
      </c>
      <c r="AA7" s="10"/>
      <c r="AB7" s="11" t="s">
        <v>6</v>
      </c>
      <c r="AC7" s="11"/>
      <c r="AD7" s="26">
        <f>H16</f>
        <v>0</v>
      </c>
      <c r="AE7" s="16" t="s">
        <v>6</v>
      </c>
      <c r="AF7" s="27">
        <f>J16</f>
        <v>0</v>
      </c>
      <c r="AG7" s="35">
        <f>P7+S7+X7+AD7</f>
        <v>0</v>
      </c>
      <c r="AH7" s="20" t="s">
        <v>6</v>
      </c>
      <c r="AI7" s="16">
        <f>R7+W7+Z7+AF7</f>
        <v>0</v>
      </c>
      <c r="AJ7" s="29"/>
      <c r="AK7" s="29"/>
    </row>
    <row r="8" spans="1:37" x14ac:dyDescent="0.3">
      <c r="D8" s="173"/>
      <c r="E8" s="40" t="s">
        <v>61</v>
      </c>
      <c r="F8" s="173"/>
      <c r="G8" s="41">
        <v>4</v>
      </c>
      <c r="H8" s="173"/>
      <c r="I8" s="173"/>
      <c r="J8" s="173"/>
      <c r="O8" s="42" t="str">
        <f>E9</f>
        <v>E</v>
      </c>
      <c r="P8" s="15">
        <f>J33</f>
        <v>0</v>
      </c>
      <c r="Q8" s="16" t="s">
        <v>6</v>
      </c>
      <c r="R8" s="16">
        <f>H33</f>
        <v>0</v>
      </c>
      <c r="S8" s="15">
        <f>J28</f>
        <v>0</v>
      </c>
      <c r="T8" s="16" t="s">
        <v>6</v>
      </c>
      <c r="U8" s="16"/>
      <c r="V8" s="14"/>
      <c r="W8" s="16">
        <f>H28</f>
        <v>0</v>
      </c>
      <c r="X8" s="15">
        <f>J22</f>
        <v>0</v>
      </c>
      <c r="Y8" s="16" t="s">
        <v>6</v>
      </c>
      <c r="Z8" s="16">
        <f>H22</f>
        <v>0</v>
      </c>
      <c r="AA8" s="15">
        <f>J16</f>
        <v>0</v>
      </c>
      <c r="AB8" s="16" t="s">
        <v>6</v>
      </c>
      <c r="AC8" s="16">
        <f>H16</f>
        <v>0</v>
      </c>
      <c r="AD8" s="10"/>
      <c r="AE8" s="11" t="s">
        <v>6</v>
      </c>
      <c r="AF8" s="43"/>
      <c r="AG8" s="44">
        <f>P8+S8+X8+AA8</f>
        <v>0</v>
      </c>
      <c r="AH8" s="20" t="s">
        <v>6</v>
      </c>
      <c r="AI8" s="16">
        <f>R8+W8+Z8+AC8</f>
        <v>0</v>
      </c>
      <c r="AJ8" s="45"/>
      <c r="AK8" s="45"/>
    </row>
    <row r="9" spans="1:37" x14ac:dyDescent="0.3">
      <c r="D9" s="173"/>
      <c r="E9" s="46" t="s">
        <v>62</v>
      </c>
      <c r="F9" s="173"/>
      <c r="G9" s="47">
        <v>5</v>
      </c>
      <c r="H9" s="173"/>
      <c r="I9" s="173"/>
      <c r="J9" s="173"/>
      <c r="O9" s="48"/>
      <c r="P9" s="49"/>
      <c r="Q9" s="170"/>
      <c r="R9" s="170"/>
      <c r="S9" s="49"/>
      <c r="T9" s="170"/>
      <c r="U9" s="170"/>
      <c r="V9" s="170"/>
      <c r="W9" s="170"/>
      <c r="X9" s="49"/>
      <c r="Y9" s="170"/>
      <c r="Z9" s="170"/>
      <c r="AA9" s="49"/>
      <c r="AB9" s="170"/>
      <c r="AC9" s="170"/>
      <c r="AD9" s="49"/>
      <c r="AE9" s="49"/>
      <c r="AF9" s="49"/>
      <c r="AG9" s="49"/>
      <c r="AI9" s="170"/>
      <c r="AJ9" s="50"/>
      <c r="AK9" s="50"/>
    </row>
    <row r="10" spans="1:37" x14ac:dyDescent="0.3">
      <c r="E10" s="52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I10" s="170"/>
    </row>
    <row r="11" spans="1:37" x14ac:dyDescent="0.3">
      <c r="E11" s="52"/>
      <c r="O11" s="53" t="s">
        <v>5</v>
      </c>
      <c r="P11" s="303">
        <f>G5</f>
        <v>1</v>
      </c>
      <c r="Q11" s="304"/>
      <c r="R11" s="305"/>
      <c r="S11" s="306">
        <f>G6</f>
        <v>2</v>
      </c>
      <c r="T11" s="307"/>
      <c r="U11" s="307"/>
      <c r="V11" s="307"/>
      <c r="W11" s="308"/>
      <c r="X11" s="309">
        <f>G7</f>
        <v>3</v>
      </c>
      <c r="Y11" s="310"/>
      <c r="Z11" s="311"/>
      <c r="AA11" s="312">
        <f>G8</f>
        <v>4</v>
      </c>
      <c r="AB11" s="313"/>
      <c r="AC11" s="314"/>
      <c r="AD11" s="315">
        <f>G9</f>
        <v>5</v>
      </c>
      <c r="AE11" s="315"/>
      <c r="AF11" s="316"/>
      <c r="AG11" s="299" t="s">
        <v>1</v>
      </c>
      <c r="AH11" s="300"/>
      <c r="AI11" s="300"/>
      <c r="AJ11" s="54" t="s">
        <v>2</v>
      </c>
      <c r="AK11" s="55" t="s">
        <v>3</v>
      </c>
    </row>
    <row r="12" spans="1:37" s="175" customFormat="1" ht="17.399999999999999" x14ac:dyDescent="0.35">
      <c r="C12" s="56" t="s">
        <v>10</v>
      </c>
      <c r="D12" s="56" t="s">
        <v>11</v>
      </c>
      <c r="E12" s="318" t="s">
        <v>12</v>
      </c>
      <c r="F12" s="318"/>
      <c r="G12" s="318"/>
      <c r="H12" s="318" t="s">
        <v>13</v>
      </c>
      <c r="I12" s="318"/>
      <c r="J12" s="318"/>
      <c r="K12" s="169" t="s">
        <v>14</v>
      </c>
      <c r="L12" s="169" t="s">
        <v>15</v>
      </c>
      <c r="M12" s="58"/>
      <c r="N12" s="58"/>
      <c r="O12" s="59">
        <f>G5</f>
        <v>1</v>
      </c>
      <c r="P12" s="60"/>
      <c r="Q12" s="61" t="s">
        <v>6</v>
      </c>
      <c r="R12" s="61"/>
      <c r="S12" s="62">
        <f>H15</f>
        <v>0</v>
      </c>
      <c r="T12" s="63" t="s">
        <v>6</v>
      </c>
      <c r="U12" s="63"/>
      <c r="V12" s="170"/>
      <c r="W12" s="63">
        <f>J15</f>
        <v>0</v>
      </c>
      <c r="X12" s="20">
        <f>H20</f>
        <v>0</v>
      </c>
      <c r="Y12" s="63" t="s">
        <v>6</v>
      </c>
      <c r="Z12" s="20">
        <f>J20</f>
        <v>0</v>
      </c>
      <c r="AA12" s="45">
        <f>H29</f>
        <v>0</v>
      </c>
      <c r="AB12" s="63" t="s">
        <v>6</v>
      </c>
      <c r="AC12" s="20">
        <f>J29</f>
        <v>0</v>
      </c>
      <c r="AD12" s="64">
        <f>H32</f>
        <v>0</v>
      </c>
      <c r="AE12" s="63" t="s">
        <v>6</v>
      </c>
      <c r="AF12" s="65">
        <f>J32</f>
        <v>0</v>
      </c>
      <c r="AG12" s="19">
        <f>S12+X12+AA12+AD12</f>
        <v>0</v>
      </c>
      <c r="AH12" s="20" t="s">
        <v>6</v>
      </c>
      <c r="AI12" s="20">
        <f>W12+Z12+AC12+AF12</f>
        <v>0</v>
      </c>
      <c r="AJ12" s="66"/>
      <c r="AK12" s="67"/>
    </row>
    <row r="13" spans="1:37" s="175" customFormat="1" ht="17.850000000000001" customHeight="1" x14ac:dyDescent="0.3">
      <c r="A13" s="68" t="s">
        <v>16</v>
      </c>
      <c r="C13" s="69">
        <f>A14</f>
        <v>0.41666666666666669</v>
      </c>
      <c r="D13" s="70" t="s">
        <v>7</v>
      </c>
      <c r="E13" s="71" t="str">
        <f>E5</f>
        <v>A</v>
      </c>
      <c r="F13" s="72" t="s">
        <v>6</v>
      </c>
      <c r="G13" s="73" t="str">
        <f>E6</f>
        <v>B</v>
      </c>
      <c r="H13" s="74"/>
      <c r="I13" s="75" t="s">
        <v>6</v>
      </c>
      <c r="J13" s="76"/>
      <c r="K13" s="77"/>
      <c r="L13" s="77"/>
      <c r="O13" s="78">
        <f>G6</f>
        <v>2</v>
      </c>
      <c r="P13" s="45">
        <f>J15</f>
        <v>0</v>
      </c>
      <c r="Q13" s="20" t="s">
        <v>6</v>
      </c>
      <c r="R13" s="20">
        <f>H15</f>
        <v>0</v>
      </c>
      <c r="S13" s="60"/>
      <c r="T13" s="61" t="s">
        <v>6</v>
      </c>
      <c r="U13" s="61"/>
      <c r="V13" s="79"/>
      <c r="W13" s="61"/>
      <c r="X13" s="45">
        <f>H30</f>
        <v>0</v>
      </c>
      <c r="Y13" s="20" t="s">
        <v>6</v>
      </c>
      <c r="Z13" s="20">
        <f>J30</f>
        <v>0</v>
      </c>
      <c r="AA13" s="45">
        <f>H24</f>
        <v>0</v>
      </c>
      <c r="AB13" s="20" t="s">
        <v>6</v>
      </c>
      <c r="AC13" s="20">
        <f>J24</f>
        <v>0</v>
      </c>
      <c r="AD13" s="80">
        <f>H18</f>
        <v>0</v>
      </c>
      <c r="AE13" s="20" t="s">
        <v>6</v>
      </c>
      <c r="AF13" s="81">
        <f>J18</f>
        <v>0</v>
      </c>
      <c r="AG13" s="28">
        <f>P13+X13+AA13+AD13</f>
        <v>0</v>
      </c>
      <c r="AH13" s="20" t="s">
        <v>6</v>
      </c>
      <c r="AI13" s="16">
        <f>R13+Z13+AC13+AF13</f>
        <v>0</v>
      </c>
      <c r="AJ13" s="82"/>
      <c r="AK13" s="29"/>
    </row>
    <row r="14" spans="1:37" s="175" customFormat="1" ht="17.850000000000001" customHeight="1" x14ac:dyDescent="0.3">
      <c r="A14" s="83">
        <v>0.41666666666666669</v>
      </c>
      <c r="C14" s="84">
        <f>A14</f>
        <v>0.41666666666666669</v>
      </c>
      <c r="D14" s="85" t="s">
        <v>8</v>
      </c>
      <c r="E14" s="86" t="str">
        <f>E7</f>
        <v>C</v>
      </c>
      <c r="F14" s="87" t="s">
        <v>6</v>
      </c>
      <c r="G14" s="88" t="str">
        <f>E8</f>
        <v>D</v>
      </c>
      <c r="H14" s="89"/>
      <c r="I14" s="90" t="s">
        <v>6</v>
      </c>
      <c r="J14" s="91"/>
      <c r="K14" s="77"/>
      <c r="L14" s="77"/>
      <c r="O14" s="92">
        <f>G7</f>
        <v>3</v>
      </c>
      <c r="P14" s="45">
        <f>J20</f>
        <v>0</v>
      </c>
      <c r="Q14" s="20" t="s">
        <v>6</v>
      </c>
      <c r="R14" s="20">
        <f>H20</f>
        <v>0</v>
      </c>
      <c r="S14" s="45">
        <f>H30</f>
        <v>0</v>
      </c>
      <c r="T14" s="20" t="s">
        <v>6</v>
      </c>
      <c r="U14" s="20"/>
      <c r="V14" s="170"/>
      <c r="W14" s="20">
        <f>H30</f>
        <v>0</v>
      </c>
      <c r="X14" s="60"/>
      <c r="Y14" s="61" t="s">
        <v>6</v>
      </c>
      <c r="Z14" s="61"/>
      <c r="AA14" s="45">
        <f>H17</f>
        <v>0</v>
      </c>
      <c r="AB14" s="20" t="s">
        <v>6</v>
      </c>
      <c r="AC14" s="20">
        <f>J17</f>
        <v>0</v>
      </c>
      <c r="AD14" s="93">
        <f>H25</f>
        <v>0</v>
      </c>
      <c r="AE14" s="20" t="s">
        <v>6</v>
      </c>
      <c r="AF14" s="94">
        <f>J25</f>
        <v>0</v>
      </c>
      <c r="AG14" s="35">
        <f>P14+S14+AA14+AD14</f>
        <v>0</v>
      </c>
      <c r="AH14" s="20" t="s">
        <v>6</v>
      </c>
      <c r="AI14" s="16">
        <f>R14+W14+AC14+AF14</f>
        <v>0</v>
      </c>
      <c r="AJ14" s="95"/>
      <c r="AK14" s="96"/>
    </row>
    <row r="15" spans="1:37" s="175" customFormat="1" ht="17.850000000000001" customHeight="1" x14ac:dyDescent="0.3">
      <c r="A15" s="68"/>
      <c r="C15" s="97">
        <f>A14</f>
        <v>0.41666666666666669</v>
      </c>
      <c r="D15" s="98" t="s">
        <v>9</v>
      </c>
      <c r="E15" s="99">
        <f>G5</f>
        <v>1</v>
      </c>
      <c r="F15" s="100" t="s">
        <v>6</v>
      </c>
      <c r="G15" s="101">
        <f>G6</f>
        <v>2</v>
      </c>
      <c r="H15" s="102"/>
      <c r="I15" s="103" t="s">
        <v>6</v>
      </c>
      <c r="J15" s="104"/>
      <c r="K15" s="77"/>
      <c r="L15" s="77"/>
      <c r="O15" s="105">
        <f>G8</f>
        <v>4</v>
      </c>
      <c r="P15" s="45">
        <f>J29</f>
        <v>0</v>
      </c>
      <c r="Q15" s="20" t="s">
        <v>6</v>
      </c>
      <c r="R15" s="20">
        <f>H29</f>
        <v>0</v>
      </c>
      <c r="S15" s="45">
        <f>J24</f>
        <v>0</v>
      </c>
      <c r="T15" s="20" t="s">
        <v>6</v>
      </c>
      <c r="U15" s="20"/>
      <c r="V15" s="170"/>
      <c r="W15" s="20">
        <f>H24</f>
        <v>0</v>
      </c>
      <c r="X15" s="45">
        <f>J17</f>
        <v>0</v>
      </c>
      <c r="Y15" s="20" t="s">
        <v>6</v>
      </c>
      <c r="Z15" s="20">
        <f>H17</f>
        <v>0</v>
      </c>
      <c r="AA15" s="60"/>
      <c r="AB15" s="61" t="s">
        <v>6</v>
      </c>
      <c r="AC15" s="61"/>
      <c r="AD15" s="80">
        <f>H21</f>
        <v>0</v>
      </c>
      <c r="AE15" s="20" t="s">
        <v>6</v>
      </c>
      <c r="AF15" s="94">
        <f>J21</f>
        <v>0</v>
      </c>
      <c r="AG15" s="35">
        <f>P15+S15+X15+AD15</f>
        <v>0</v>
      </c>
      <c r="AH15" s="20" t="s">
        <v>6</v>
      </c>
      <c r="AI15" s="16">
        <f>R15+W15+Z15+AF15</f>
        <v>0</v>
      </c>
      <c r="AJ15" s="95"/>
      <c r="AK15" s="96"/>
    </row>
    <row r="16" spans="1:37" s="175" customFormat="1" ht="17.850000000000001" customHeight="1" x14ac:dyDescent="0.3">
      <c r="A16" s="68" t="s">
        <v>17</v>
      </c>
      <c r="C16" s="69">
        <f>C13++A$17+A$22</f>
        <v>0.43125000000000002</v>
      </c>
      <c r="D16" s="70" t="s">
        <v>7</v>
      </c>
      <c r="E16" s="88" t="str">
        <f>E8</f>
        <v>D</v>
      </c>
      <c r="F16" s="87" t="s">
        <v>6</v>
      </c>
      <c r="G16" s="106" t="str">
        <f>E9</f>
        <v>E</v>
      </c>
      <c r="H16" s="74"/>
      <c r="I16" s="75" t="s">
        <v>6</v>
      </c>
      <c r="J16" s="76"/>
      <c r="K16" s="77"/>
      <c r="L16" s="77"/>
      <c r="O16" s="107">
        <f>G9</f>
        <v>5</v>
      </c>
      <c r="P16" s="45">
        <f>J32</f>
        <v>0</v>
      </c>
      <c r="Q16" s="20" t="s">
        <v>6</v>
      </c>
      <c r="R16" s="20">
        <f>H32</f>
        <v>0</v>
      </c>
      <c r="S16" s="45">
        <f>J18</f>
        <v>0</v>
      </c>
      <c r="T16" s="20" t="s">
        <v>6</v>
      </c>
      <c r="U16" s="20"/>
      <c r="V16" s="170"/>
      <c r="W16" s="20">
        <f>H18</f>
        <v>0</v>
      </c>
      <c r="X16" s="45">
        <f>J25</f>
        <v>0</v>
      </c>
      <c r="Y16" s="20" t="s">
        <v>6</v>
      </c>
      <c r="Z16" s="20">
        <f>H25</f>
        <v>0</v>
      </c>
      <c r="AA16" s="45">
        <f>J21</f>
        <v>0</v>
      </c>
      <c r="AB16" s="20" t="s">
        <v>6</v>
      </c>
      <c r="AC16" s="20">
        <f>H21</f>
        <v>0</v>
      </c>
      <c r="AD16" s="60"/>
      <c r="AE16" s="61" t="s">
        <v>6</v>
      </c>
      <c r="AF16" s="108"/>
      <c r="AG16" s="44">
        <f>P16+S16+X16+AA16</f>
        <v>0</v>
      </c>
      <c r="AH16" s="20" t="s">
        <v>6</v>
      </c>
      <c r="AI16" s="16">
        <f>R16+W16+Z16+AC16</f>
        <v>0</v>
      </c>
      <c r="AJ16" s="82"/>
      <c r="AK16" s="29"/>
    </row>
    <row r="17" spans="1:34" s="175" customFormat="1" ht="17.850000000000001" customHeight="1" x14ac:dyDescent="0.3">
      <c r="A17" s="83">
        <v>1.1111111111111112E-2</v>
      </c>
      <c r="C17" s="84">
        <f>C13++A$17+A$22</f>
        <v>0.43125000000000002</v>
      </c>
      <c r="D17" s="85" t="s">
        <v>8</v>
      </c>
      <c r="E17" s="109">
        <f>G7</f>
        <v>3</v>
      </c>
      <c r="F17" s="87" t="s">
        <v>6</v>
      </c>
      <c r="G17" s="87">
        <f>G8</f>
        <v>4</v>
      </c>
      <c r="H17" s="89"/>
      <c r="I17" s="90" t="s">
        <v>6</v>
      </c>
      <c r="J17" s="91"/>
      <c r="K17" s="77"/>
      <c r="L17" s="77"/>
      <c r="AF17" s="171"/>
      <c r="AG17" s="171"/>
      <c r="AH17" s="170"/>
    </row>
    <row r="18" spans="1:34" s="175" customFormat="1" ht="17.850000000000001" customHeight="1" x14ac:dyDescent="0.3">
      <c r="A18" s="68"/>
      <c r="C18" s="84">
        <f>C13++A$17+A$22</f>
        <v>0.43125000000000002</v>
      </c>
      <c r="D18" s="98" t="s">
        <v>9</v>
      </c>
      <c r="E18" s="111">
        <f>G6</f>
        <v>2</v>
      </c>
      <c r="F18" s="100" t="s">
        <v>6</v>
      </c>
      <c r="G18" s="112">
        <f>G9</f>
        <v>5</v>
      </c>
      <c r="H18" s="102"/>
      <c r="I18" s="103" t="s">
        <v>6</v>
      </c>
      <c r="J18" s="104"/>
      <c r="K18" s="77"/>
      <c r="L18" s="77"/>
      <c r="O18" s="319" t="s">
        <v>18</v>
      </c>
      <c r="P18" s="320"/>
      <c r="AD18" s="50"/>
      <c r="AE18" s="50"/>
      <c r="AH18" s="170"/>
    </row>
    <row r="19" spans="1:34" s="175" customFormat="1" ht="17.850000000000001" customHeight="1" x14ac:dyDescent="0.3">
      <c r="A19" s="113"/>
      <c r="C19" s="114">
        <f>C16++A$17+A$22</f>
        <v>0.44583333333333336</v>
      </c>
      <c r="D19" s="115" t="s">
        <v>7</v>
      </c>
      <c r="E19" s="116" t="str">
        <f>E5</f>
        <v>A</v>
      </c>
      <c r="F19" s="87" t="s">
        <v>6</v>
      </c>
      <c r="G19" s="86" t="str">
        <f>E7</f>
        <v>C</v>
      </c>
      <c r="H19" s="117"/>
      <c r="I19" s="75" t="s">
        <v>6</v>
      </c>
      <c r="J19" s="118"/>
      <c r="K19" s="119"/>
      <c r="L19" s="119"/>
      <c r="O19" s="170"/>
      <c r="P19" s="170"/>
      <c r="Q19" s="321"/>
      <c r="R19" s="321"/>
      <c r="S19" s="170"/>
      <c r="X19" s="291"/>
      <c r="Y19" s="291"/>
      <c r="Z19" s="291"/>
      <c r="AA19" s="171"/>
      <c r="AB19" s="171"/>
      <c r="AC19" s="171"/>
      <c r="AD19" s="171"/>
      <c r="AE19" s="171"/>
      <c r="AH19" s="170"/>
    </row>
    <row r="20" spans="1:34" s="175" customFormat="1" ht="17.850000000000001" customHeight="1" x14ac:dyDescent="0.3">
      <c r="C20" s="122">
        <f>C17++A$17+A$22</f>
        <v>0.44583333333333336</v>
      </c>
      <c r="D20" s="123" t="s">
        <v>8</v>
      </c>
      <c r="E20" s="124">
        <f>G5</f>
        <v>1</v>
      </c>
      <c r="F20" s="87" t="s">
        <v>6</v>
      </c>
      <c r="G20" s="109">
        <f>G7</f>
        <v>3</v>
      </c>
      <c r="H20" s="89"/>
      <c r="I20" s="90" t="s">
        <v>6</v>
      </c>
      <c r="J20" s="91"/>
      <c r="K20" s="77"/>
      <c r="L20" s="77"/>
      <c r="O20" s="294" t="s">
        <v>19</v>
      </c>
      <c r="P20" s="294"/>
      <c r="S20" s="171"/>
      <c r="X20" s="171"/>
      <c r="Y20" s="171"/>
      <c r="Z20" s="171"/>
      <c r="AA20" s="171"/>
      <c r="AB20" s="171"/>
      <c r="AC20" s="171"/>
      <c r="AD20" s="171"/>
      <c r="AE20" s="171"/>
      <c r="AH20" s="170"/>
    </row>
    <row r="21" spans="1:34" s="175" customFormat="1" ht="17.850000000000001" customHeight="1" x14ac:dyDescent="0.3">
      <c r="A21" s="83" t="s">
        <v>20</v>
      </c>
      <c r="C21" s="125">
        <f>C18++A$17+A$22</f>
        <v>0.44583333333333336</v>
      </c>
      <c r="D21" s="126" t="s">
        <v>9</v>
      </c>
      <c r="E21" s="100">
        <f>G8</f>
        <v>4</v>
      </c>
      <c r="F21" s="100" t="s">
        <v>6</v>
      </c>
      <c r="G21" s="127">
        <f>G9</f>
        <v>5</v>
      </c>
      <c r="H21" s="102"/>
      <c r="I21" s="103" t="s">
        <v>6</v>
      </c>
      <c r="J21" s="104"/>
      <c r="K21" s="77"/>
      <c r="L21" s="77"/>
      <c r="O21" s="294" t="s">
        <v>21</v>
      </c>
      <c r="P21" s="294"/>
      <c r="S21" s="171"/>
      <c r="X21" s="128"/>
      <c r="Y21" s="171"/>
      <c r="Z21" s="128"/>
      <c r="AA21" s="128"/>
      <c r="AB21" s="128"/>
      <c r="AC21" s="128"/>
      <c r="AD21" s="128"/>
      <c r="AE21" s="128"/>
      <c r="AH21" s="170"/>
    </row>
    <row r="22" spans="1:34" s="175" customFormat="1" ht="17.850000000000001" customHeight="1" x14ac:dyDescent="0.3">
      <c r="A22" s="129">
        <v>3.472222222222222E-3</v>
      </c>
      <c r="C22" s="84">
        <f>C19++A$17+A$22</f>
        <v>0.4604166666666667</v>
      </c>
      <c r="D22" s="70" t="s">
        <v>7</v>
      </c>
      <c r="E22" s="86" t="str">
        <f>E7</f>
        <v>C</v>
      </c>
      <c r="F22" s="87" t="s">
        <v>6</v>
      </c>
      <c r="G22" s="106" t="str">
        <f>E9</f>
        <v>E</v>
      </c>
      <c r="H22" s="74"/>
      <c r="I22" s="75" t="s">
        <v>6</v>
      </c>
      <c r="J22" s="76"/>
      <c r="K22" s="77"/>
      <c r="L22" s="77"/>
      <c r="O22" s="292" t="s">
        <v>22</v>
      </c>
      <c r="P22" s="292"/>
      <c r="AC22" s="128"/>
      <c r="AD22" s="128"/>
      <c r="AE22" s="128"/>
      <c r="AH22" s="170"/>
    </row>
    <row r="23" spans="1:34" s="175" customFormat="1" ht="17.850000000000001" customHeight="1" x14ac:dyDescent="0.3">
      <c r="C23" s="84">
        <f>C19++A$17+A$22</f>
        <v>0.4604166666666667</v>
      </c>
      <c r="D23" s="85" t="s">
        <v>8</v>
      </c>
      <c r="E23" s="130" t="str">
        <f>E6</f>
        <v>B</v>
      </c>
      <c r="F23" s="87" t="s">
        <v>6</v>
      </c>
      <c r="G23" s="88" t="str">
        <f>E8</f>
        <v>D</v>
      </c>
      <c r="H23" s="89"/>
      <c r="I23" s="90" t="s">
        <v>6</v>
      </c>
      <c r="J23" s="91"/>
      <c r="K23" s="77"/>
      <c r="L23" s="77"/>
      <c r="O23" s="292" t="s">
        <v>23</v>
      </c>
      <c r="P23" s="292"/>
      <c r="Y23" s="128"/>
      <c r="Z23" s="128"/>
      <c r="AA23" s="128"/>
      <c r="AH23" s="170"/>
    </row>
    <row r="24" spans="1:34" s="175" customFormat="1" ht="17.850000000000001" customHeight="1" x14ac:dyDescent="0.3">
      <c r="C24" s="97">
        <f>C19++A$17+A$22</f>
        <v>0.4604166666666667</v>
      </c>
      <c r="D24" s="98" t="s">
        <v>9</v>
      </c>
      <c r="E24" s="101">
        <f>G6</f>
        <v>2</v>
      </c>
      <c r="F24" s="100" t="s">
        <v>6</v>
      </c>
      <c r="G24" s="100">
        <f>G8</f>
        <v>4</v>
      </c>
      <c r="H24" s="102"/>
      <c r="I24" s="103" t="s">
        <v>6</v>
      </c>
      <c r="J24" s="104"/>
      <c r="K24" s="77"/>
      <c r="L24" s="77"/>
      <c r="O24" s="292" t="s">
        <v>24</v>
      </c>
      <c r="P24" s="292"/>
      <c r="Y24" s="128"/>
      <c r="Z24" s="128"/>
      <c r="AA24" s="128"/>
      <c r="AH24" s="170"/>
    </row>
    <row r="25" spans="1:34" s="175" customFormat="1" ht="17.850000000000001" customHeight="1" x14ac:dyDescent="0.3">
      <c r="C25" s="114">
        <f>C22++A$17+A$22</f>
        <v>0.47500000000000003</v>
      </c>
      <c r="D25" s="70" t="s">
        <v>7</v>
      </c>
      <c r="E25" s="109">
        <f>G7</f>
        <v>3</v>
      </c>
      <c r="F25" s="87" t="s">
        <v>6</v>
      </c>
      <c r="G25" s="131">
        <f>G9</f>
        <v>5</v>
      </c>
      <c r="H25" s="74"/>
      <c r="I25" s="75" t="s">
        <v>6</v>
      </c>
      <c r="J25" s="76"/>
      <c r="K25" s="77"/>
      <c r="L25" s="77"/>
      <c r="O25" s="294" t="s">
        <v>25</v>
      </c>
      <c r="P25" s="294"/>
      <c r="Y25" s="128"/>
      <c r="Z25" s="128"/>
      <c r="AA25" s="128"/>
      <c r="AH25" s="170"/>
    </row>
    <row r="26" spans="1:34" s="175" customFormat="1" ht="17.850000000000001" customHeight="1" x14ac:dyDescent="0.3">
      <c r="A26" s="132"/>
      <c r="C26" s="122">
        <f>C23++A$17+A$22</f>
        <v>0.47500000000000003</v>
      </c>
      <c r="D26" s="85" t="s">
        <v>8</v>
      </c>
      <c r="E26" s="133" t="str">
        <f>E5</f>
        <v>A</v>
      </c>
      <c r="F26" s="87" t="s">
        <v>6</v>
      </c>
      <c r="G26" s="134" t="str">
        <f>E8</f>
        <v>D</v>
      </c>
      <c r="H26" s="89"/>
      <c r="I26" s="90" t="s">
        <v>6</v>
      </c>
      <c r="J26" s="91"/>
      <c r="K26" s="77"/>
      <c r="L26" s="77"/>
      <c r="O26" s="294" t="s">
        <v>26</v>
      </c>
      <c r="P26" s="294"/>
      <c r="Y26" s="128"/>
      <c r="Z26" s="128"/>
      <c r="AA26" s="128"/>
      <c r="AH26" s="170"/>
    </row>
    <row r="27" spans="1:34" s="175" customFormat="1" ht="17.850000000000001" customHeight="1" x14ac:dyDescent="0.3">
      <c r="A27" s="50"/>
      <c r="C27" s="125">
        <f>C24++A$17+A$22</f>
        <v>0.47500000000000003</v>
      </c>
      <c r="D27" s="98" t="s">
        <v>9</v>
      </c>
      <c r="E27" s="135"/>
      <c r="F27" s="135"/>
      <c r="G27" s="135"/>
      <c r="H27" s="102"/>
      <c r="I27" s="103"/>
      <c r="J27" s="104"/>
      <c r="K27" s="77"/>
      <c r="L27" s="77"/>
      <c r="O27" s="292" t="s">
        <v>27</v>
      </c>
      <c r="P27" s="292"/>
      <c r="Y27" s="128"/>
      <c r="Z27" s="128"/>
      <c r="AA27" s="128"/>
      <c r="AH27" s="170"/>
    </row>
    <row r="28" spans="1:34" s="175" customFormat="1" ht="17.850000000000001" customHeight="1" x14ac:dyDescent="0.3">
      <c r="A28" s="68"/>
      <c r="C28" s="69">
        <f>C25++A$17+A$22</f>
        <v>0.48958333333333337</v>
      </c>
      <c r="D28" s="70" t="s">
        <v>7</v>
      </c>
      <c r="E28" s="136" t="str">
        <f>E6</f>
        <v>B</v>
      </c>
      <c r="F28" s="87" t="s">
        <v>6</v>
      </c>
      <c r="G28" s="137" t="str">
        <f>E9</f>
        <v>E</v>
      </c>
      <c r="H28" s="74"/>
      <c r="I28" s="75" t="s">
        <v>6</v>
      </c>
      <c r="J28" s="76"/>
      <c r="K28" s="77"/>
      <c r="L28" s="77"/>
      <c r="O28" s="292" t="s">
        <v>28</v>
      </c>
      <c r="P28" s="292"/>
      <c r="Q28" s="171"/>
      <c r="R28" s="171"/>
      <c r="S28" s="171"/>
      <c r="T28" s="128"/>
      <c r="U28" s="171"/>
      <c r="V28" s="128"/>
      <c r="W28" s="128"/>
      <c r="X28" s="128"/>
      <c r="Y28" s="128"/>
      <c r="Z28" s="128"/>
      <c r="AA28" s="128"/>
      <c r="AH28" s="170"/>
    </row>
    <row r="29" spans="1:34" s="175" customFormat="1" ht="17.850000000000001" customHeight="1" x14ac:dyDescent="0.3">
      <c r="A29" s="138"/>
      <c r="C29" s="84">
        <f>C25++A$17+A$22</f>
        <v>0.48958333333333337</v>
      </c>
      <c r="D29" s="85" t="s">
        <v>8</v>
      </c>
      <c r="E29" s="139">
        <f>G5</f>
        <v>1</v>
      </c>
      <c r="F29" s="87" t="s">
        <v>6</v>
      </c>
      <c r="G29" s="140">
        <f>G8</f>
        <v>4</v>
      </c>
      <c r="H29" s="89"/>
      <c r="I29" s="90" t="s">
        <v>6</v>
      </c>
      <c r="J29" s="91"/>
      <c r="K29" s="77"/>
      <c r="L29" s="77"/>
      <c r="O29" s="292" t="s">
        <v>29</v>
      </c>
      <c r="P29" s="292"/>
      <c r="AH29" s="170"/>
    </row>
    <row r="30" spans="1:34" s="175" customFormat="1" ht="17.850000000000001" customHeight="1" x14ac:dyDescent="0.3">
      <c r="C30" s="97">
        <f>C25++A$17+A$22</f>
        <v>0.48958333333333337</v>
      </c>
      <c r="D30" s="98" t="s">
        <v>9</v>
      </c>
      <c r="E30" s="101">
        <f>G6</f>
        <v>2</v>
      </c>
      <c r="F30" s="100" t="s">
        <v>6</v>
      </c>
      <c r="G30" s="141">
        <f>G7</f>
        <v>3</v>
      </c>
      <c r="H30" s="142"/>
      <c r="I30" s="103" t="s">
        <v>6</v>
      </c>
      <c r="J30" s="143"/>
      <c r="K30" s="119"/>
      <c r="L30" s="119"/>
      <c r="AH30" s="170"/>
    </row>
    <row r="31" spans="1:34" s="175" customFormat="1" ht="17.850000000000001" customHeight="1" x14ac:dyDescent="0.3">
      <c r="A31" s="68"/>
      <c r="C31" s="114">
        <f>C28++A$17+A$22</f>
        <v>0.50416666666666665</v>
      </c>
      <c r="D31" s="70" t="s">
        <v>7</v>
      </c>
      <c r="E31" s="136" t="str">
        <f>E6</f>
        <v>B</v>
      </c>
      <c r="F31" s="144" t="s">
        <v>6</v>
      </c>
      <c r="G31" s="145" t="str">
        <f>E7</f>
        <v>C</v>
      </c>
      <c r="H31" s="117"/>
      <c r="I31" s="75" t="s">
        <v>6</v>
      </c>
      <c r="J31" s="118"/>
      <c r="K31" s="119"/>
      <c r="L31" s="119"/>
      <c r="AH31" s="170"/>
    </row>
    <row r="32" spans="1:34" s="175" customFormat="1" ht="17.850000000000001" customHeight="1" x14ac:dyDescent="0.3">
      <c r="A32" s="146"/>
      <c r="C32" s="122">
        <f>C29++A$17+A$22</f>
        <v>0.50416666666666665</v>
      </c>
      <c r="D32" s="85" t="s">
        <v>8</v>
      </c>
      <c r="E32" s="124">
        <f>G5</f>
        <v>1</v>
      </c>
      <c r="F32" s="87" t="s">
        <v>6</v>
      </c>
      <c r="G32" s="131">
        <f>G9</f>
        <v>5</v>
      </c>
      <c r="H32" s="147"/>
      <c r="I32" s="90" t="s">
        <v>6</v>
      </c>
      <c r="J32" s="148"/>
      <c r="K32" s="119"/>
      <c r="L32" s="119"/>
      <c r="AH32" s="170"/>
    </row>
    <row r="33" spans="1:34" s="175" customFormat="1" ht="17.850000000000001" customHeight="1" x14ac:dyDescent="0.3">
      <c r="A33" s="149"/>
      <c r="C33" s="125">
        <f>C30++A$17+A$22</f>
        <v>0.50416666666666665</v>
      </c>
      <c r="D33" s="98" t="s">
        <v>9</v>
      </c>
      <c r="E33" s="150" t="str">
        <f>E5</f>
        <v>A</v>
      </c>
      <c r="F33" s="100" t="s">
        <v>6</v>
      </c>
      <c r="G33" s="151" t="str">
        <f>E9</f>
        <v>E</v>
      </c>
      <c r="H33" s="142"/>
      <c r="I33" s="103" t="s">
        <v>6</v>
      </c>
      <c r="J33" s="143"/>
      <c r="K33" s="119"/>
      <c r="L33" s="119"/>
      <c r="AH33" s="170"/>
    </row>
    <row r="34" spans="1:34" s="175" customFormat="1" ht="17.850000000000001" customHeight="1" x14ac:dyDescent="0.3">
      <c r="A34" s="83"/>
      <c r="C34" s="69">
        <f>C31++A$17+A$22</f>
        <v>0.51874999999999993</v>
      </c>
      <c r="D34" s="70" t="s">
        <v>7</v>
      </c>
      <c r="E34" s="152" t="s">
        <v>30</v>
      </c>
      <c r="F34" s="87" t="s">
        <v>6</v>
      </c>
      <c r="G34" s="152" t="s">
        <v>31</v>
      </c>
      <c r="H34" s="117"/>
      <c r="I34" s="75" t="s">
        <v>6</v>
      </c>
      <c r="J34" s="118"/>
      <c r="K34" s="119"/>
      <c r="L34" s="119"/>
      <c r="AH34" s="170"/>
    </row>
    <row r="35" spans="1:34" s="175" customFormat="1" ht="17.850000000000001" customHeight="1" x14ac:dyDescent="0.3">
      <c r="A35" s="146"/>
      <c r="C35" s="84">
        <f>C31++A$17+A$22</f>
        <v>0.51874999999999993</v>
      </c>
      <c r="D35" s="85" t="s">
        <v>8</v>
      </c>
      <c r="E35" s="152" t="s">
        <v>32</v>
      </c>
      <c r="F35" s="87" t="s">
        <v>6</v>
      </c>
      <c r="G35" s="152" t="s">
        <v>33</v>
      </c>
      <c r="H35" s="147"/>
      <c r="I35" s="90" t="s">
        <v>6</v>
      </c>
      <c r="J35" s="148"/>
      <c r="K35" s="119"/>
      <c r="L35" s="119"/>
      <c r="AH35" s="170"/>
    </row>
    <row r="36" spans="1:34" s="175" customFormat="1" ht="17.850000000000001" customHeight="1" x14ac:dyDescent="0.3">
      <c r="A36" s="129"/>
      <c r="C36" s="97">
        <f>C31++A$17+A$22</f>
        <v>0.51874999999999993</v>
      </c>
      <c r="D36" s="98" t="s">
        <v>9</v>
      </c>
      <c r="E36" s="153" t="s">
        <v>34</v>
      </c>
      <c r="F36" s="100" t="s">
        <v>6</v>
      </c>
      <c r="G36" s="153" t="s">
        <v>35</v>
      </c>
      <c r="H36" s="142"/>
      <c r="I36" s="103" t="s">
        <v>6</v>
      </c>
      <c r="J36" s="143"/>
      <c r="K36" s="119"/>
      <c r="L36" s="119"/>
      <c r="AH36" s="170"/>
    </row>
    <row r="37" spans="1:34" s="175" customFormat="1" ht="17.850000000000001" customHeight="1" x14ac:dyDescent="0.3">
      <c r="C37" s="114">
        <f>C34++A$17+A$22</f>
        <v>0.53333333333333321</v>
      </c>
      <c r="D37" s="154" t="s">
        <v>7</v>
      </c>
      <c r="E37" s="155" t="s">
        <v>36</v>
      </c>
      <c r="F37" s="72" t="s">
        <v>6</v>
      </c>
      <c r="G37" s="155" t="s">
        <v>37</v>
      </c>
      <c r="H37" s="156"/>
      <c r="I37" s="157" t="s">
        <v>6</v>
      </c>
      <c r="J37" s="158"/>
      <c r="K37"/>
      <c r="L37"/>
      <c r="AH37" s="170"/>
    </row>
    <row r="38" spans="1:34" x14ac:dyDescent="0.3">
      <c r="A38" s="149"/>
      <c r="C38" s="122">
        <f>C35++A$17+A$22</f>
        <v>0.53333333333333321</v>
      </c>
      <c r="D38" s="85" t="s">
        <v>8</v>
      </c>
      <c r="E38" s="152" t="s">
        <v>38</v>
      </c>
      <c r="F38" s="87" t="s">
        <v>6</v>
      </c>
      <c r="G38" s="152" t="s">
        <v>39</v>
      </c>
      <c r="H38" s="159"/>
      <c r="I38" s="90" t="s">
        <v>6</v>
      </c>
      <c r="J38" s="160"/>
    </row>
    <row r="39" spans="1:34" x14ac:dyDescent="0.3">
      <c r="A39" s="129"/>
      <c r="C39" s="125">
        <f>C36++A$17+A$22</f>
        <v>0.53333333333333321</v>
      </c>
      <c r="D39" s="98" t="s">
        <v>9</v>
      </c>
      <c r="E39" s="153"/>
      <c r="F39" s="100"/>
      <c r="G39" s="153"/>
      <c r="H39" s="161"/>
      <c r="I39" s="103"/>
      <c r="J39" s="162"/>
    </row>
    <row r="40" spans="1:34" x14ac:dyDescent="0.3">
      <c r="A40" s="163"/>
    </row>
    <row r="41" spans="1:34" x14ac:dyDescent="0.3">
      <c r="C41" s="164">
        <f>C39+A22</f>
        <v>0.53680555555555542</v>
      </c>
      <c r="D41" s="165"/>
      <c r="E41" s="293" t="s">
        <v>40</v>
      </c>
      <c r="F41" s="293"/>
      <c r="G41" s="293"/>
      <c r="H41" s="166"/>
      <c r="I41" s="167"/>
      <c r="J41" s="168"/>
    </row>
  </sheetData>
  <mergeCells count="32">
    <mergeCell ref="E12:G12"/>
    <mergeCell ref="H12:J12"/>
    <mergeCell ref="O18:P18"/>
    <mergeCell ref="Q19:R19"/>
    <mergeCell ref="C1:J1"/>
    <mergeCell ref="O1:V1"/>
    <mergeCell ref="C2:J2"/>
    <mergeCell ref="P3:R3"/>
    <mergeCell ref="S3:W3"/>
    <mergeCell ref="AA3:AC3"/>
    <mergeCell ref="AD3:AF3"/>
    <mergeCell ref="AG3:AI3"/>
    <mergeCell ref="C4:D4"/>
    <mergeCell ref="P11:R11"/>
    <mergeCell ref="S11:W11"/>
    <mergeCell ref="X11:Z11"/>
    <mergeCell ref="AA11:AC11"/>
    <mergeCell ref="AD11:AF11"/>
    <mergeCell ref="AG11:AI11"/>
    <mergeCell ref="X3:Z3"/>
    <mergeCell ref="X19:Z19"/>
    <mergeCell ref="O27:P27"/>
    <mergeCell ref="O28:P28"/>
    <mergeCell ref="O29:P29"/>
    <mergeCell ref="E41:G41"/>
    <mergeCell ref="O21:P21"/>
    <mergeCell ref="O22:P22"/>
    <mergeCell ref="O23:P23"/>
    <mergeCell ref="O24:P24"/>
    <mergeCell ref="O25:P25"/>
    <mergeCell ref="O26:P26"/>
    <mergeCell ref="O20:P20"/>
  </mergeCells>
  <pageMargins left="0.25" right="0.25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5</vt:i4>
      </vt:variant>
    </vt:vector>
  </HeadingPairs>
  <TitlesOfParts>
    <vt:vector size="15" baseType="lpstr">
      <vt:lpstr>1.kolo Slavia 13.9.</vt:lpstr>
      <vt:lpstr>1. kolo Kadaň 13.9.</vt:lpstr>
      <vt:lpstr>2. kolo Kbely 20.9.</vt:lpstr>
      <vt:lpstr>2. kolo Rakovník 20.9.</vt:lpstr>
      <vt:lpstr>3. kolo Hradec Králové 4.10.</vt:lpstr>
      <vt:lpstr>3. kolo Litice 4.10. </vt:lpstr>
      <vt:lpstr>4. kolo Hostivař 11.10.</vt:lpstr>
      <vt:lpstr>4. kolo Mnichovice 11.10.</vt:lpstr>
      <vt:lpstr>5. kolo 1-10 Praga 18.10.</vt:lpstr>
      <vt:lpstr>5. kolo 11-19 Slavia 18.10.</vt:lpstr>
      <vt:lpstr>'1.kolo Slavia 13.9.'!Oblast_tisku</vt:lpstr>
      <vt:lpstr>'2. kolo Rakovník 20.9.'!Oblast_tisku</vt:lpstr>
      <vt:lpstr>'3. kolo Litice 4.10. '!Oblast_tisku</vt:lpstr>
      <vt:lpstr>'5. kolo 1-10 Praga 18.10.'!Oblast_tisku</vt:lpstr>
      <vt:lpstr>'5. kolo 11-19 Slavia 18.10.'!Oblast_tisku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2020-07-27T17:39:14Z</dcterms:created>
  <dcterms:modified xsi:type="dcterms:W3CDTF">2020-08-22T09:07:27Z</dcterms:modified>
</cp:coreProperties>
</file>